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'barform04'!$M$88:$M$180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'barform04'!$A$117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'barform04'!$A$87:$L$179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'barform04'!$K$172</definedName>
    <definedName name="TPG01">'barform04'!$G$61</definedName>
    <definedName name="TPG02">'barform04'!$G$172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<sst xmlns="http://schemas.openxmlformats.org/spreadsheetml/2006/main" count="273" uniqueCount="199">
  <si>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</si>
  <si>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</si>
  <si>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</si>
  <si>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</si>
  <si>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</si>
  <si>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</si>
  <si>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</si>
  <si>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</si>
  <si>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</si>
  <si>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</si>
  <si>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</si>
  <si>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</si>
  <si>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</si>
  <si>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</si>
  <si>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</si>
  <si>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</si>
  <si>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</si>
  <si>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</si>
  <si>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</si>
  <si>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</si>
  <si>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</si>
  <si>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</si>
  <si>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</si>
  <si>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</si>
  <si>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</si>
  <si>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</si>
  <si>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</si>
  <si>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</si>
  <si>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</si>
  <si>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</si>
  <si>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</si>
  <si>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</si>
  <si>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</si>
  <si>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</si>
  <si>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</si>
  <si>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</si>
  <si>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</si>
  <si>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</si>
  <si>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</si>
  <si>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</si>
  <si>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</si>
  <si>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</si>
  <si>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</si>
  <si>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</si>
  <si>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</si>
  <si>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</si>
  <si>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</si>
  <si>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</si>
  <si>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</si>
  <si>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</si>
  <si>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</si>
  <si>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</si>
  <si>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</si>
  <si>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</si>
  <si>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</si>
  <si>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</si>
  <si>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</si>
  <si>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</si>
  <si>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</si>
  <si>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</si>
  <si>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</si>
  <si>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</si>
  <si>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</si>
  <si>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</si>
  <si>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</si>
  <si>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</si>
  <si>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</si>
  <si>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</si>
  <si>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</si>
  <si>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</si>
  <si>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</si>
  <si>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</si>
  <si>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</si>
  <si>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</si>
  <si>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</si>
  <si>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</si>
  <si>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</si>
  <si>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</si>
  <si>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</si>
  <si>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</si>
  <si>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</si>
  <si>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</si>
  <si>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</si>
  <si>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</si>
  <si>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</si>
  <si>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</si>
  <si>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</si>
  <si>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</si>
  <si>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</si>
  <si>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</si>
  <si>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</si>
  <si>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</si>
  <si>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</si>
  <si>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</si>
  <si>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</si>
  <si>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</si>
  <si>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</si>
  <si>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</si>
  <si>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</si>
  <si>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</si>
  <si>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</si>
  <si>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</si>
  <si>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</si>
  <si>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</si>
  <si>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</si>
  <si>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</si>
  <si>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</si>
  <si>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</si>
  <si>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</si>
  <si>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</si>
  <si>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</si>
  <si>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2004-05</t>
  </si>
  <si>
    <t>85-6000313</t>
  </si>
  <si>
    <t>X</t>
  </si>
  <si>
    <t>Idea-B Entitlement</t>
  </si>
  <si>
    <t>JULY 1, 2004</t>
  </si>
  <si>
    <t>JUNE 30, 2005</t>
  </si>
  <si>
    <t>Gasdsden Independent School District</t>
  </si>
  <si>
    <t>Selma Nevarez-SPED Director or Julie Hernandez</t>
  </si>
  <si>
    <t>(505) 882-6221</t>
  </si>
  <si>
    <t>8602.24106</t>
  </si>
  <si>
    <t>01.4118</t>
  </si>
  <si>
    <t>01.5114</t>
  </si>
  <si>
    <t>Idea B - Entitlement</t>
  </si>
  <si>
    <t>01.3315</t>
  </si>
  <si>
    <t>02.5118</t>
  </si>
  <si>
    <t>02.5114</t>
  </si>
  <si>
    <t>02.3315</t>
  </si>
  <si>
    <t>To cover students that are attending El Paso Career Center</t>
  </si>
  <si>
    <t>01.2211</t>
  </si>
  <si>
    <t>FICA TAXES</t>
  </si>
  <si>
    <t>OTHER CONTRACT SERVICES</t>
  </si>
  <si>
    <t>EMPLOYEE TRNG</t>
  </si>
  <si>
    <t>SUPPLIES &amp; MATERIALS</t>
  </si>
  <si>
    <t>02.3711</t>
  </si>
  <si>
    <t>OTHER CHARGES</t>
  </si>
  <si>
    <t>02.1214</t>
  </si>
  <si>
    <t>GUIDANCE COUNSELORS</t>
  </si>
  <si>
    <t>02.1217</t>
  </si>
  <si>
    <t>02.1312</t>
  </si>
  <si>
    <t>SPEECH THERAPISTS</t>
  </si>
  <si>
    <t>02.1315</t>
  </si>
  <si>
    <t>PSYCHOLOGISTS</t>
  </si>
  <si>
    <t>02.2111</t>
  </si>
  <si>
    <t>ERA</t>
  </si>
  <si>
    <t>02.2112</t>
  </si>
  <si>
    <t>ERA-RETIREE HEALTH</t>
  </si>
  <si>
    <t xml:space="preserve">To cover guidance counselor payroll </t>
  </si>
  <si>
    <t>To cover the end of the year tuition expenses</t>
  </si>
  <si>
    <t>To cover secretarial and Sped clerical staff payroll</t>
  </si>
  <si>
    <t>To cover speech therapists payroll</t>
  </si>
  <si>
    <t>To cover psychologists payroll</t>
  </si>
  <si>
    <t xml:space="preserve">To cover the end of the year benefits </t>
  </si>
  <si>
    <t>To cover the end of the year benefits</t>
  </si>
  <si>
    <t>PARENT TRAVEL</t>
  </si>
  <si>
    <t>02.2211</t>
  </si>
  <si>
    <t>02.2311</t>
  </si>
  <si>
    <t>HEALTH/MEDICAL</t>
  </si>
  <si>
    <t>02.2313</t>
  </si>
  <si>
    <t>DENTAL</t>
  </si>
  <si>
    <t>JUNE 23, 2005</t>
  </si>
  <si>
    <t>09.2411</t>
  </si>
  <si>
    <t>WORKER'S COMP PREMIUM</t>
  </si>
  <si>
    <t>09.3115</t>
  </si>
  <si>
    <t>01.2112</t>
  </si>
  <si>
    <t>01.2212</t>
  </si>
  <si>
    <t>MEDICARE</t>
  </si>
  <si>
    <t>01.2313</t>
  </si>
  <si>
    <t>01.1611</t>
  </si>
  <si>
    <t>SUBSTITUTE-SICK LEAVE</t>
  </si>
  <si>
    <t>01.2111</t>
  </si>
  <si>
    <t>01.1612</t>
  </si>
  <si>
    <t>SUBSTITUTE-OTHER LEAVE</t>
  </si>
  <si>
    <t>01.2311</t>
  </si>
  <si>
    <t>01.6411</t>
  </si>
  <si>
    <t>FIXED ASSETS -1000 OVER</t>
  </si>
  <si>
    <t>01.1712</t>
  </si>
  <si>
    <t>INSTR.ASSTS-SPECIAL ED</t>
  </si>
  <si>
    <t>01.2411</t>
  </si>
  <si>
    <t>01.4113</t>
  </si>
  <si>
    <t>SOFTWARE</t>
  </si>
  <si>
    <t xml:space="preserve">To cover instructional assistant payroll </t>
  </si>
  <si>
    <t>02.1211</t>
  </si>
  <si>
    <t>02.6411</t>
  </si>
  <si>
    <t>02.2411</t>
  </si>
  <si>
    <t>COORD/SUBJ MAT SPEC</t>
  </si>
  <si>
    <t>02.2412</t>
  </si>
  <si>
    <t>WORKER'S COMP EMPLOYEERS</t>
  </si>
  <si>
    <t>02.2511</t>
  </si>
  <si>
    <t>UNEMPLOYMENT INS PREM</t>
  </si>
  <si>
    <t>SEC/CLERICAL/TECH ASSIST</t>
  </si>
  <si>
    <t>FIXED ASSETS-1000 OVER</t>
  </si>
  <si>
    <t>02.2311,2313</t>
  </si>
  <si>
    <t>02.2111,2112,2211</t>
  </si>
  <si>
    <t>01.2111,2112,2211,2212</t>
  </si>
  <si>
    <t>01.2311,2313,2411</t>
  </si>
  <si>
    <t>BUDGET TRANSFER</t>
  </si>
  <si>
    <t>NOT REQUIRED</t>
  </si>
  <si>
    <t>FIXED ASSETS &gt;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</si>
</sst>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21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37" fontId="2" fillId="0" borderId="37" xfId="0" applyNumberFormat="1" applyFont="1" applyBorder="1" applyAlignment="1" applyProtection="1">
      <alignment/>
      <protection locked="0"/>
    </xf>
    <xf numFmtId="43" fontId="2" fillId="0" borderId="38" xfId="15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43" fontId="10" fillId="0" borderId="37" xfId="15" applyFont="1" applyBorder="1" applyAlignment="1">
      <alignment/>
    </xf>
    <xf numFmtId="43" fontId="0" fillId="0" borderId="39" xfId="15" applyBorder="1" applyAlignment="1" applyProtection="1">
      <alignment/>
      <protection/>
    </xf>
    <xf numFmtId="37" fontId="10" fillId="0" borderId="37" xfId="0" applyFont="1" applyBorder="1" applyAlignment="1">
      <alignment/>
    </xf>
    <xf numFmtId="49" fontId="0" fillId="0" borderId="40" xfId="0" applyNumberFormat="1" applyBorder="1" applyAlignment="1">
      <alignment/>
    </xf>
    <xf numFmtId="43" fontId="0" fillId="0" borderId="12" xfId="15" applyBorder="1" applyAlignment="1">
      <alignment/>
    </xf>
    <xf numFmtId="43" fontId="10" fillId="0" borderId="12" xfId="15" applyFont="1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49" fontId="2" fillId="0" borderId="41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37" fontId="2" fillId="0" borderId="41" xfId="0" applyNumberFormat="1" applyFont="1" applyBorder="1" applyAlignment="1" applyProtection="1">
      <alignment/>
      <protection locked="0"/>
    </xf>
    <xf numFmtId="43" fontId="2" fillId="0" borderId="27" xfId="15" applyFont="1" applyBorder="1" applyAlignment="1" applyProtection="1">
      <alignment/>
      <protection locked="0"/>
    </xf>
    <xf numFmtId="43" fontId="0" fillId="0" borderId="35" xfId="15" applyBorder="1" applyAlignment="1">
      <alignment/>
    </xf>
    <xf numFmtId="43" fontId="2" fillId="0" borderId="43" xfId="15" applyFont="1" applyBorder="1" applyAlignment="1" applyProtection="1">
      <alignment/>
      <protection locked="0"/>
    </xf>
    <xf numFmtId="43" fontId="0" fillId="0" borderId="43" xfId="15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 locked="0"/>
    </xf>
    <xf numFmtId="39" fontId="2" fillId="0" borderId="35" xfId="0" applyNumberFormat="1" applyFont="1" applyBorder="1" applyAlignment="1" applyProtection="1">
      <alignment/>
      <protection locked="0"/>
    </xf>
    <xf numFmtId="43" fontId="2" fillId="0" borderId="44" xfId="15" applyFont="1" applyBorder="1" applyAlignment="1" applyProtection="1">
      <alignment/>
      <protection locked="0"/>
    </xf>
    <xf numFmtId="43" fontId="0" fillId="0" borderId="45" xfId="15" applyBorder="1" applyAlignment="1">
      <alignment/>
    </xf>
    <xf numFmtId="37" fontId="0" fillId="0" borderId="45" xfId="0" applyBorder="1" applyAlignment="1">
      <alignment/>
    </xf>
    <xf numFmtId="39" fontId="2" fillId="0" borderId="45" xfId="0" applyNumberFormat="1" applyFont="1" applyBorder="1" applyAlignment="1" applyProtection="1">
      <alignment/>
      <protection locked="0"/>
    </xf>
    <xf numFmtId="49" fontId="2" fillId="0" borderId="45" xfId="0" applyNumberFormat="1" applyFont="1" applyBorder="1" applyAlignment="1" applyProtection="1">
      <alignment/>
      <protection locked="0"/>
    </xf>
    <xf numFmtId="37" fontId="2" fillId="0" borderId="45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43" fontId="2" fillId="0" borderId="1" xfId="15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9"/>
  <sheetViews>
    <sheetView showGridLines="0" tabSelected="1" zoomScale="75" zoomScaleNormal="75" workbookViewId="0" topLeftCell="A1">
      <selection activeCell="G83" sqref="G8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7" t="s">
        <v>0</v>
      </c>
      <c r="D1" s="36"/>
      <c r="E1" s="36"/>
      <c r="F1" s="36"/>
      <c r="G1" s="36"/>
      <c r="H1" s="68" t="s">
        <v>1</v>
      </c>
      <c r="I1" s="37"/>
      <c r="J1" s="37"/>
      <c r="K1" s="69"/>
      <c r="L1" s="35"/>
    </row>
    <row r="2" spans="1:12" ht="15.75">
      <c r="A2" s="70" t="s">
        <v>2</v>
      </c>
      <c r="B2" s="35"/>
      <c r="C2" s="67" t="s">
        <v>3</v>
      </c>
      <c r="D2" s="36"/>
      <c r="E2" s="36"/>
      <c r="F2" s="36"/>
      <c r="G2" s="36"/>
      <c r="H2" s="71" t="s">
        <v>4</v>
      </c>
      <c r="I2" s="35"/>
      <c r="J2" s="35"/>
      <c r="K2" s="38"/>
      <c r="L2" s="35"/>
    </row>
    <row r="3" spans="1:12" ht="15.75">
      <c r="A3" s="70" t="s">
        <v>5</v>
      </c>
      <c r="B3" s="35"/>
      <c r="C3" s="67" t="s">
        <v>6</v>
      </c>
      <c r="D3" s="36"/>
      <c r="E3" s="36"/>
      <c r="F3" s="36"/>
      <c r="G3" s="36"/>
      <c r="H3" s="72" t="s">
        <v>7</v>
      </c>
      <c r="I3" s="190" t="s">
        <v>112</v>
      </c>
      <c r="J3" s="39"/>
      <c r="K3" s="73"/>
      <c r="L3" s="35"/>
    </row>
    <row r="4" spans="1:12" ht="15.75">
      <c r="A4" s="70" t="s">
        <v>8</v>
      </c>
      <c r="B4" s="35"/>
      <c r="C4" s="67" t="s">
        <v>9</v>
      </c>
      <c r="D4" s="36"/>
      <c r="E4" s="36"/>
      <c r="F4" s="36"/>
      <c r="G4" s="36"/>
      <c r="H4" s="71" t="s">
        <v>10</v>
      </c>
      <c r="I4" s="35"/>
      <c r="J4" s="35"/>
      <c r="K4" s="38"/>
      <c r="L4" s="35"/>
    </row>
    <row r="5" spans="1:12" ht="15.75">
      <c r="A5" s="70" t="s">
        <v>11</v>
      </c>
      <c r="B5" s="35"/>
      <c r="C5" s="35"/>
      <c r="D5" s="36"/>
      <c r="E5" s="36"/>
      <c r="F5" s="36"/>
      <c r="G5" s="36"/>
      <c r="H5" s="140"/>
      <c r="I5" s="75" t="s">
        <v>12</v>
      </c>
      <c r="J5" s="35"/>
      <c r="K5" s="38"/>
      <c r="L5" s="35"/>
    </row>
    <row r="6" spans="1:12" ht="15.75">
      <c r="A6" s="70" t="s">
        <v>13</v>
      </c>
      <c r="B6" s="35"/>
      <c r="C6" s="67" t="s">
        <v>14</v>
      </c>
      <c r="D6" s="36"/>
      <c r="E6" s="36"/>
      <c r="F6" s="36"/>
      <c r="G6" s="36"/>
      <c r="H6" s="189"/>
      <c r="I6" s="75" t="s">
        <v>15</v>
      </c>
      <c r="J6" s="35"/>
      <c r="K6" s="38"/>
      <c r="L6" s="35"/>
    </row>
    <row r="7" spans="1:12" ht="15.75">
      <c r="A7" s="70" t="s">
        <v>7</v>
      </c>
      <c r="B7" s="35"/>
      <c r="C7" s="35"/>
      <c r="D7" s="76" t="s">
        <v>16</v>
      </c>
      <c r="E7" s="4" t="s">
        <v>111</v>
      </c>
      <c r="F7" s="35"/>
      <c r="G7" s="35"/>
      <c r="H7" s="140"/>
      <c r="I7" s="75" t="s">
        <v>17</v>
      </c>
      <c r="J7" s="77"/>
      <c r="K7" s="78"/>
      <c r="L7" s="35"/>
    </row>
    <row r="8" spans="1:12" ht="15.75">
      <c r="A8" s="77"/>
      <c r="B8" s="35"/>
      <c r="C8" s="35"/>
      <c r="D8" s="35"/>
      <c r="E8" s="35"/>
      <c r="F8" s="35"/>
      <c r="G8" s="35"/>
      <c r="H8" s="191" t="s">
        <v>113</v>
      </c>
      <c r="I8" s="75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79" t="s">
        <v>19</v>
      </c>
      <c r="B10" s="35"/>
      <c r="C10" s="35"/>
      <c r="D10" s="35"/>
      <c r="E10" s="35"/>
      <c r="F10" s="35"/>
      <c r="G10" s="35"/>
      <c r="H10" s="47" t="s">
        <v>107</v>
      </c>
      <c r="I10" s="142" t="s">
        <v>114</v>
      </c>
      <c r="J10" s="143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0"/>
      <c r="I12" s="75" t="s">
        <v>20</v>
      </c>
      <c r="J12" s="22"/>
      <c r="K12" s="38"/>
      <c r="L12" s="35"/>
    </row>
    <row r="13" spans="1:12" ht="15.75">
      <c r="A13" s="80" t="s">
        <v>21</v>
      </c>
      <c r="B13" s="39" t="s">
        <v>115</v>
      </c>
      <c r="C13" s="81" t="s">
        <v>22</v>
      </c>
      <c r="D13" s="39" t="s">
        <v>116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4" t="s">
        <v>23</v>
      </c>
      <c r="I14" s="35"/>
      <c r="J14" s="35"/>
      <c r="K14" s="38"/>
      <c r="L14" s="35"/>
    </row>
    <row r="15" spans="1:12" ht="15.75">
      <c r="A15" s="82" t="s">
        <v>24</v>
      </c>
      <c r="B15" s="35"/>
      <c r="C15" s="35"/>
      <c r="D15" s="39">
        <v>597894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2" t="s">
        <v>25</v>
      </c>
      <c r="B16" s="35"/>
      <c r="C16" s="35"/>
      <c r="D16" s="144">
        <v>2830112</v>
      </c>
      <c r="E16" s="22"/>
      <c r="F16" s="38"/>
      <c r="G16" s="35"/>
      <c r="H16" s="140"/>
      <c r="I16" s="83" t="s">
        <v>26</v>
      </c>
      <c r="J16" s="84" t="s">
        <v>27</v>
      </c>
      <c r="K16" s="42"/>
      <c r="L16" s="35"/>
    </row>
    <row r="17" spans="1:12" ht="15.75">
      <c r="A17" s="82" t="s">
        <v>28</v>
      </c>
      <c r="B17" s="35"/>
      <c r="C17" s="35"/>
      <c r="D17" s="39"/>
      <c r="E17" s="35"/>
      <c r="F17" s="38"/>
      <c r="G17" s="35"/>
      <c r="H17" s="141"/>
      <c r="I17" s="83" t="s">
        <v>29</v>
      </c>
      <c r="J17" s="35"/>
      <c r="K17" s="38"/>
      <c r="L17" s="35"/>
    </row>
    <row r="18" spans="1:12" ht="15.75">
      <c r="A18" s="71" t="s">
        <v>30</v>
      </c>
      <c r="B18" s="35"/>
      <c r="C18" s="35"/>
      <c r="D18" s="144"/>
      <c r="E18" s="35"/>
      <c r="F18" s="38"/>
      <c r="G18" s="35"/>
      <c r="H18" s="141"/>
      <c r="I18" s="83" t="s">
        <v>31</v>
      </c>
      <c r="J18" s="35"/>
      <c r="K18" s="38"/>
      <c r="L18" s="35"/>
    </row>
    <row r="19" spans="1:12" ht="15.75">
      <c r="A19" s="71" t="s">
        <v>32</v>
      </c>
      <c r="B19" s="35"/>
      <c r="C19" s="35"/>
      <c r="D19" s="145">
        <f>SUM(D15:D18)</f>
        <v>3428006</v>
      </c>
      <c r="E19" s="35"/>
      <c r="F19" s="38"/>
      <c r="G19" s="35"/>
      <c r="H19" s="191" t="s">
        <v>113</v>
      </c>
      <c r="I19" s="83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192"/>
      <c r="I20" s="39"/>
      <c r="J20" s="39"/>
      <c r="K20" s="40"/>
      <c r="L20" s="35"/>
    </row>
    <row r="21" spans="1:12" ht="15.75">
      <c r="A21" s="85" t="s">
        <v>108</v>
      </c>
      <c r="B21" s="36"/>
      <c r="C21" s="36"/>
      <c r="D21" s="146">
        <f>D19</f>
        <v>3428006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3" t="s">
        <v>109</v>
      </c>
      <c r="B23" s="143" t="s">
        <v>117</v>
      </c>
      <c r="C23" s="143"/>
      <c r="D23" s="147" t="s">
        <v>96</v>
      </c>
      <c r="E23" s="143" t="s">
        <v>118</v>
      </c>
      <c r="F23" s="143"/>
      <c r="G23" s="143"/>
      <c r="H23" s="35"/>
      <c r="I23" s="35" t="s">
        <v>110</v>
      </c>
      <c r="J23" s="193" t="s">
        <v>119</v>
      </c>
      <c r="K23" s="143"/>
      <c r="L23" s="35"/>
    </row>
    <row r="24" spans="1:12" ht="16.5" thickBot="1">
      <c r="A24" s="34"/>
      <c r="B24" s="86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7" t="s">
        <v>35</v>
      </c>
      <c r="B25" s="88" t="s">
        <v>36</v>
      </c>
      <c r="C25" s="60"/>
      <c r="D25" s="61"/>
      <c r="E25" s="62"/>
      <c r="F25" s="61"/>
      <c r="G25" s="62"/>
      <c r="H25" s="61"/>
      <c r="I25" s="62"/>
      <c r="J25" s="61"/>
      <c r="K25" s="61"/>
      <c r="L25" s="22"/>
    </row>
    <row r="26" spans="1:12" ht="15.75">
      <c r="A26" s="89" t="s">
        <v>37</v>
      </c>
      <c r="B26" s="67" t="s">
        <v>38</v>
      </c>
      <c r="C26" s="63"/>
      <c r="D26" s="64"/>
      <c r="E26" s="67" t="s">
        <v>39</v>
      </c>
      <c r="F26" s="64"/>
      <c r="G26" s="67" t="s">
        <v>40</v>
      </c>
      <c r="H26" s="63"/>
      <c r="I26" s="67" t="s">
        <v>41</v>
      </c>
      <c r="J26" s="63"/>
      <c r="K26" s="90" t="s">
        <v>42</v>
      </c>
      <c r="L26" s="22"/>
    </row>
    <row r="27" spans="1:12" ht="16.5" thickBot="1">
      <c r="A27" s="91" t="s">
        <v>43</v>
      </c>
      <c r="B27" s="92" t="s">
        <v>44</v>
      </c>
      <c r="C27" s="92" t="s">
        <v>45</v>
      </c>
      <c r="D27" s="93" t="s">
        <v>46</v>
      </c>
      <c r="E27" s="94" t="s">
        <v>47</v>
      </c>
      <c r="F27" s="65"/>
      <c r="G27" s="94" t="s">
        <v>48</v>
      </c>
      <c r="H27" s="66"/>
      <c r="I27" s="94" t="s">
        <v>47</v>
      </c>
      <c r="J27" s="66"/>
      <c r="K27" s="93" t="s">
        <v>49</v>
      </c>
      <c r="L27" s="22"/>
    </row>
    <row r="28" spans="1:12" ht="15.75">
      <c r="A28" s="148"/>
      <c r="B28" s="149"/>
      <c r="C28" s="149"/>
      <c r="D28" s="149"/>
      <c r="E28" s="152"/>
      <c r="F28" s="153"/>
      <c r="G28" s="152"/>
      <c r="H28" s="153"/>
      <c r="I28" s="35"/>
      <c r="J28" s="50"/>
      <c r="K28" s="50"/>
      <c r="L28" s="35"/>
    </row>
    <row r="29" spans="1:12" ht="15.75">
      <c r="A29" s="150" t="s">
        <v>120</v>
      </c>
      <c r="B29" s="176" t="s">
        <v>168</v>
      </c>
      <c r="C29" s="176"/>
      <c r="D29" s="134" t="s">
        <v>169</v>
      </c>
      <c r="E29" s="181">
        <v>3000</v>
      </c>
      <c r="F29" s="182"/>
      <c r="G29" s="181">
        <v>-1500</v>
      </c>
      <c r="H29" s="182"/>
      <c r="I29" s="183">
        <f>E29+G29</f>
        <v>1500</v>
      </c>
      <c r="J29" s="51"/>
      <c r="K29" s="96"/>
      <c r="L29" s="35"/>
    </row>
    <row r="30" spans="1:12" ht="15.75">
      <c r="A30" s="148"/>
      <c r="B30" s="177"/>
      <c r="C30" s="177"/>
      <c r="D30" s="18"/>
      <c r="E30" s="179"/>
      <c r="F30" s="184"/>
      <c r="G30" s="179"/>
      <c r="H30" s="184"/>
      <c r="I30" s="179"/>
      <c r="J30" s="52"/>
      <c r="K30" s="97"/>
      <c r="L30" s="35"/>
    </row>
    <row r="31" spans="1:12" ht="15.75">
      <c r="A31" s="150"/>
      <c r="B31" s="176"/>
      <c r="C31" s="176" t="s">
        <v>170</v>
      </c>
      <c r="D31" s="134" t="s">
        <v>144</v>
      </c>
      <c r="E31" s="181">
        <v>53039</v>
      </c>
      <c r="F31" s="182"/>
      <c r="G31" s="181">
        <v>1500</v>
      </c>
      <c r="H31" s="182"/>
      <c r="I31" s="183">
        <f>E31+G31</f>
        <v>54539</v>
      </c>
      <c r="J31" s="51"/>
      <c r="K31" s="96"/>
      <c r="L31" s="35"/>
    </row>
    <row r="32" spans="1:12" ht="15.75">
      <c r="A32" s="148"/>
      <c r="B32" s="177"/>
      <c r="C32" s="177"/>
      <c r="D32" s="18"/>
      <c r="E32" s="179"/>
      <c r="F32" s="184"/>
      <c r="G32" s="179"/>
      <c r="H32" s="184"/>
      <c r="I32" s="179"/>
      <c r="J32" s="52"/>
      <c r="K32" s="97"/>
      <c r="L32" s="35"/>
    </row>
    <row r="33" spans="1:12" ht="15.75">
      <c r="A33" s="150"/>
      <c r="B33" s="176" t="s">
        <v>171</v>
      </c>
      <c r="C33" s="176"/>
      <c r="D33" s="134" t="s">
        <v>172</v>
      </c>
      <c r="E33" s="181">
        <v>9114</v>
      </c>
      <c r="F33" s="182"/>
      <c r="G33" s="181">
        <v>-2400</v>
      </c>
      <c r="H33" s="182"/>
      <c r="I33" s="183">
        <f>E33+G33</f>
        <v>6714</v>
      </c>
      <c r="J33" s="51"/>
      <c r="K33" s="96"/>
      <c r="L33" s="35"/>
    </row>
    <row r="34" spans="1:12" ht="15.75">
      <c r="A34" s="148"/>
      <c r="B34" s="177"/>
      <c r="C34" s="177"/>
      <c r="D34" s="18"/>
      <c r="E34" s="179"/>
      <c r="F34" s="184"/>
      <c r="G34" s="179"/>
      <c r="H34" s="184"/>
      <c r="I34" s="179"/>
      <c r="J34" s="52"/>
      <c r="K34" s="97"/>
      <c r="L34" s="35"/>
    </row>
    <row r="35" spans="1:12" ht="15.75">
      <c r="A35" s="150"/>
      <c r="B35" s="176"/>
      <c r="C35" s="176" t="s">
        <v>173</v>
      </c>
      <c r="D35" s="134" t="s">
        <v>157</v>
      </c>
      <c r="E35" s="181">
        <v>67434</v>
      </c>
      <c r="F35" s="182"/>
      <c r="G35" s="181">
        <v>2400</v>
      </c>
      <c r="H35" s="182"/>
      <c r="I35" s="183">
        <f>E35+G35</f>
        <v>69834</v>
      </c>
      <c r="J35" s="51"/>
      <c r="K35" s="96"/>
      <c r="L35" s="35"/>
    </row>
    <row r="36" spans="1:12" ht="15.75">
      <c r="A36" s="148"/>
      <c r="B36" s="177"/>
      <c r="C36" s="177"/>
      <c r="D36" s="18"/>
      <c r="E36" s="179"/>
      <c r="F36" s="184"/>
      <c r="G36" s="179"/>
      <c r="H36" s="184"/>
      <c r="I36" s="179"/>
      <c r="J36" s="52"/>
      <c r="K36" s="97"/>
      <c r="L36" s="35"/>
    </row>
    <row r="37" spans="1:12" ht="15.75">
      <c r="A37" s="150"/>
      <c r="B37" s="176" t="s">
        <v>179</v>
      </c>
      <c r="C37" s="176"/>
      <c r="D37" s="134" t="s">
        <v>180</v>
      </c>
      <c r="E37" s="181">
        <v>40000</v>
      </c>
      <c r="F37" s="182"/>
      <c r="G37" s="181">
        <v>-6000</v>
      </c>
      <c r="H37" s="182"/>
      <c r="I37" s="183">
        <f>E37+G37</f>
        <v>34000</v>
      </c>
      <c r="J37" s="51"/>
      <c r="K37" s="96"/>
      <c r="L37" s="35"/>
    </row>
    <row r="38" spans="1:12" ht="15.75">
      <c r="A38" s="148"/>
      <c r="B38" s="174"/>
      <c r="C38" s="174"/>
      <c r="D38" s="16"/>
      <c r="E38" s="179"/>
      <c r="F38" s="180"/>
      <c r="G38" s="179"/>
      <c r="H38" s="180"/>
      <c r="I38" s="179"/>
      <c r="J38" s="50"/>
      <c r="K38" s="97"/>
      <c r="L38" s="35"/>
    </row>
    <row r="39" spans="1:12" ht="15.75">
      <c r="A39" s="150"/>
      <c r="B39" s="176"/>
      <c r="C39" s="176" t="s">
        <v>124</v>
      </c>
      <c r="D39" s="134" t="s">
        <v>131</v>
      </c>
      <c r="E39" s="181">
        <v>201000</v>
      </c>
      <c r="F39" s="182"/>
      <c r="G39" s="181">
        <v>6000</v>
      </c>
      <c r="H39" s="182"/>
      <c r="I39" s="183">
        <f>E39+G39</f>
        <v>207000</v>
      </c>
      <c r="J39" s="51"/>
      <c r="K39" s="96"/>
      <c r="L39" s="35"/>
    </row>
    <row r="40" spans="1:12" ht="15.75">
      <c r="A40" s="148"/>
      <c r="B40" s="177"/>
      <c r="C40" s="177"/>
      <c r="D40" s="18"/>
      <c r="E40" s="179"/>
      <c r="F40" s="184"/>
      <c r="G40" s="179"/>
      <c r="H40" s="184"/>
      <c r="I40" s="179"/>
      <c r="J40" s="52"/>
      <c r="K40" s="97"/>
      <c r="L40" s="35"/>
    </row>
    <row r="41" spans="1:12" ht="15.75">
      <c r="A41" s="150"/>
      <c r="B41" s="176" t="s">
        <v>121</v>
      </c>
      <c r="C41" s="176"/>
      <c r="D41" s="134" t="s">
        <v>133</v>
      </c>
      <c r="E41" s="181">
        <v>302839</v>
      </c>
      <c r="F41" s="182"/>
      <c r="G41" s="181">
        <v>-49000</v>
      </c>
      <c r="H41" s="182"/>
      <c r="I41" s="183">
        <f>E41+G41</f>
        <v>253839</v>
      </c>
      <c r="J41" s="51"/>
      <c r="K41" s="96"/>
      <c r="L41" s="35"/>
    </row>
    <row r="42" spans="1:12" ht="15.75">
      <c r="A42" s="148"/>
      <c r="B42" s="174"/>
      <c r="C42" s="174"/>
      <c r="D42" s="16"/>
      <c r="E42" s="179"/>
      <c r="F42" s="180"/>
      <c r="G42" s="179"/>
      <c r="H42" s="184"/>
      <c r="I42" s="179"/>
      <c r="J42" s="52"/>
      <c r="K42" s="97"/>
      <c r="L42" s="35"/>
    </row>
    <row r="43" spans="1:12" ht="15.75">
      <c r="A43" s="150"/>
      <c r="B43" s="176"/>
      <c r="C43" s="176" t="s">
        <v>124</v>
      </c>
      <c r="D43" s="134" t="s">
        <v>131</v>
      </c>
      <c r="E43" s="181">
        <v>207000</v>
      </c>
      <c r="F43" s="182"/>
      <c r="G43" s="181">
        <v>49000</v>
      </c>
      <c r="H43" s="182"/>
      <c r="I43" s="183">
        <f>E43+G43</f>
        <v>256000</v>
      </c>
      <c r="J43" s="51"/>
      <c r="K43" s="96"/>
      <c r="L43" s="35"/>
    </row>
    <row r="44" spans="1:12" ht="15.75">
      <c r="A44" s="148"/>
      <c r="B44" s="177"/>
      <c r="C44" s="177"/>
      <c r="D44" s="18"/>
      <c r="E44" s="179"/>
      <c r="F44" s="184"/>
      <c r="G44" s="179"/>
      <c r="H44" s="184"/>
      <c r="I44" s="179"/>
      <c r="J44" s="52"/>
      <c r="K44" s="97"/>
      <c r="L44" s="35"/>
    </row>
    <row r="45" spans="1:12" ht="15.75">
      <c r="A45" s="150"/>
      <c r="B45" s="176" t="s">
        <v>174</v>
      </c>
      <c r="C45" s="176"/>
      <c r="D45" s="134" t="s">
        <v>198</v>
      </c>
      <c r="E45" s="181">
        <v>60000</v>
      </c>
      <c r="F45" s="182"/>
      <c r="G45" s="233">
        <v>-10000</v>
      </c>
      <c r="H45" s="182"/>
      <c r="I45" s="183">
        <f>E45+G45</f>
        <v>50000</v>
      </c>
      <c r="J45" s="51"/>
      <c r="K45" s="96"/>
      <c r="L45" s="35"/>
    </row>
    <row r="46" spans="1:12" ht="15.75">
      <c r="A46" s="148"/>
      <c r="B46" s="177"/>
      <c r="C46" s="177"/>
      <c r="D46" s="18"/>
      <c r="E46" s="179"/>
      <c r="F46" s="184"/>
      <c r="G46" s="179"/>
      <c r="H46" s="184"/>
      <c r="I46" s="179"/>
      <c r="J46" s="52"/>
      <c r="K46" s="97"/>
      <c r="L46" s="35"/>
    </row>
    <row r="47" spans="1:12" ht="15.75">
      <c r="A47" s="150"/>
      <c r="B47" s="176"/>
      <c r="C47" s="176" t="s">
        <v>164</v>
      </c>
      <c r="D47" s="134" t="s">
        <v>146</v>
      </c>
      <c r="E47" s="181">
        <v>7650</v>
      </c>
      <c r="F47" s="182"/>
      <c r="G47" s="181">
        <v>1000</v>
      </c>
      <c r="H47" s="182"/>
      <c r="I47" s="183">
        <f>E47+G47</f>
        <v>8650</v>
      </c>
      <c r="J47" s="51"/>
      <c r="K47" s="96"/>
      <c r="L47" s="35"/>
    </row>
    <row r="48" spans="1:12" ht="15.75">
      <c r="A48" s="148"/>
      <c r="B48" s="177"/>
      <c r="C48" s="177"/>
      <c r="D48" s="18"/>
      <c r="E48" s="179"/>
      <c r="F48" s="184"/>
      <c r="G48" s="179"/>
      <c r="H48" s="184"/>
      <c r="I48" s="179"/>
      <c r="J48" s="52"/>
      <c r="K48" s="97"/>
      <c r="L48" s="35"/>
    </row>
    <row r="49" spans="1:12" ht="15.75">
      <c r="A49" s="150"/>
      <c r="B49" s="176"/>
      <c r="C49" s="176" t="s">
        <v>129</v>
      </c>
      <c r="D49" s="134" t="s">
        <v>130</v>
      </c>
      <c r="E49" s="181">
        <v>35431</v>
      </c>
      <c r="F49" s="182"/>
      <c r="G49" s="181">
        <v>2000</v>
      </c>
      <c r="H49" s="182"/>
      <c r="I49" s="183">
        <f>E49+G49</f>
        <v>37431</v>
      </c>
      <c r="J49" s="51"/>
      <c r="K49" s="96"/>
      <c r="L49" s="35"/>
    </row>
    <row r="50" spans="1:12" ht="15.75">
      <c r="A50" s="148"/>
      <c r="B50" s="177"/>
      <c r="C50" s="177"/>
      <c r="D50" s="18"/>
      <c r="E50" s="179"/>
      <c r="F50" s="184"/>
      <c r="G50" s="179"/>
      <c r="H50" s="184"/>
      <c r="I50" s="179"/>
      <c r="J50" s="52"/>
      <c r="K50" s="97"/>
      <c r="L50" s="35"/>
    </row>
    <row r="51" spans="1:12" ht="15.75">
      <c r="A51" s="150"/>
      <c r="B51" s="176"/>
      <c r="C51" s="176" t="s">
        <v>165</v>
      </c>
      <c r="D51" s="134" t="s">
        <v>166</v>
      </c>
      <c r="E51" s="181">
        <v>11287</v>
      </c>
      <c r="F51" s="182"/>
      <c r="G51" s="181">
        <v>1000</v>
      </c>
      <c r="H51" s="182"/>
      <c r="I51" s="183">
        <f>E51+G51</f>
        <v>12287</v>
      </c>
      <c r="J51" s="51"/>
      <c r="K51" s="96"/>
      <c r="L51" s="35"/>
    </row>
    <row r="52" spans="1:12" ht="15.75">
      <c r="A52" s="148"/>
      <c r="B52" s="177"/>
      <c r="C52" s="177"/>
      <c r="D52" s="18"/>
      <c r="E52" s="179"/>
      <c r="F52" s="184"/>
      <c r="G52" s="179"/>
      <c r="H52" s="184"/>
      <c r="I52" s="179"/>
      <c r="J52" s="52"/>
      <c r="K52" s="97"/>
      <c r="L52" s="35"/>
    </row>
    <row r="53" spans="1:12" ht="15.75">
      <c r="A53" s="150"/>
      <c r="B53" s="176"/>
      <c r="C53" s="176" t="s">
        <v>167</v>
      </c>
      <c r="D53" s="134" t="s">
        <v>159</v>
      </c>
      <c r="E53" s="181">
        <v>3264</v>
      </c>
      <c r="F53" s="182"/>
      <c r="G53" s="181">
        <v>1000</v>
      </c>
      <c r="H53" s="182"/>
      <c r="I53" s="183">
        <f>E53+G53</f>
        <v>4264</v>
      </c>
      <c r="J53" s="51"/>
      <c r="K53" s="96"/>
      <c r="L53" s="35"/>
    </row>
    <row r="54" spans="1:12" ht="15.75">
      <c r="A54" s="148"/>
      <c r="B54" s="205"/>
      <c r="C54" s="177"/>
      <c r="D54" s="18"/>
      <c r="E54" s="206"/>
      <c r="F54" s="184"/>
      <c r="G54" s="206"/>
      <c r="H54" s="156"/>
      <c r="I54" s="207"/>
      <c r="J54" s="52"/>
      <c r="K54" s="97"/>
      <c r="L54" s="35"/>
    </row>
    <row r="55" spans="1:12" ht="16.5" thickBot="1">
      <c r="A55" s="151"/>
      <c r="B55" s="197"/>
      <c r="C55" s="198" t="s">
        <v>122</v>
      </c>
      <c r="D55" s="199" t="s">
        <v>132</v>
      </c>
      <c r="E55" s="200">
        <v>58000</v>
      </c>
      <c r="F55" s="201"/>
      <c r="G55" s="200">
        <v>5000</v>
      </c>
      <c r="H55" s="202"/>
      <c r="I55" s="203">
        <f>E55+G55</f>
        <v>63000</v>
      </c>
      <c r="J55" s="204"/>
      <c r="K55" s="98"/>
      <c r="L55" s="35"/>
    </row>
    <row r="56" spans="1:12" ht="15.75">
      <c r="A56" s="35"/>
      <c r="B56" s="35"/>
      <c r="C56" s="35"/>
      <c r="D56" s="35"/>
      <c r="E56" s="158"/>
      <c r="F56" s="159"/>
      <c r="G56" s="152"/>
      <c r="H56" s="153"/>
      <c r="I56" s="35"/>
      <c r="J56" s="53"/>
      <c r="K56" s="50"/>
      <c r="L56" s="35"/>
    </row>
    <row r="57" spans="1:12" ht="16.5" thickBot="1">
      <c r="A57" s="35"/>
      <c r="B57" s="35"/>
      <c r="C57" s="35"/>
      <c r="D57" s="35"/>
      <c r="E57" s="160" t="s">
        <v>50</v>
      </c>
      <c r="F57" s="161"/>
      <c r="G57" s="162">
        <f>SUM(G28:G55)</f>
        <v>0</v>
      </c>
      <c r="H57" s="155"/>
      <c r="I57" s="35"/>
      <c r="J57" s="99" t="s">
        <v>51</v>
      </c>
      <c r="K57" s="100">
        <f>SUM(K29:K55)</f>
        <v>0</v>
      </c>
      <c r="L57" s="35"/>
    </row>
    <row r="58" spans="1:12" ht="15.75">
      <c r="A58" s="75" t="s">
        <v>52</v>
      </c>
      <c r="B58" s="36"/>
      <c r="C58" s="36"/>
      <c r="D58" s="36"/>
      <c r="E58" s="158"/>
      <c r="F58" s="159"/>
      <c r="G58" s="152"/>
      <c r="H58" s="153"/>
      <c r="I58" s="35"/>
      <c r="J58" s="35"/>
      <c r="K58" s="35"/>
      <c r="L58" s="35"/>
    </row>
    <row r="59" spans="1:12" ht="15.75">
      <c r="A59" s="75" t="s">
        <v>53</v>
      </c>
      <c r="B59" s="36"/>
      <c r="C59" s="36"/>
      <c r="D59" s="36"/>
      <c r="E59" s="160" t="s">
        <v>54</v>
      </c>
      <c r="F59" s="161"/>
      <c r="G59" s="154">
        <v>0</v>
      </c>
      <c r="H59" s="155"/>
      <c r="I59" s="35"/>
      <c r="J59" s="35"/>
      <c r="K59" s="35"/>
      <c r="L59" s="35"/>
    </row>
    <row r="60" spans="1:12" ht="15.75">
      <c r="A60" s="75" t="s">
        <v>55</v>
      </c>
      <c r="B60" s="36"/>
      <c r="C60" s="36"/>
      <c r="D60" s="54"/>
      <c r="E60" s="158"/>
      <c r="F60" s="159"/>
      <c r="G60" s="152"/>
      <c r="H60" s="153"/>
      <c r="I60" s="35"/>
      <c r="J60" s="35"/>
      <c r="K60" s="35"/>
      <c r="L60" s="35"/>
    </row>
    <row r="61" spans="1:12" ht="16.5" thickBot="1">
      <c r="A61" s="166" t="s">
        <v>160</v>
      </c>
      <c r="B61" s="35"/>
      <c r="C61" s="35"/>
      <c r="D61" s="35"/>
      <c r="E61" s="163" t="s">
        <v>56</v>
      </c>
      <c r="F61" s="164"/>
      <c r="G61" s="165">
        <f>G57+G59</f>
        <v>0</v>
      </c>
      <c r="H61" s="157"/>
      <c r="I61" s="35"/>
      <c r="J61" s="35"/>
      <c r="K61" s="35"/>
      <c r="L61" s="35"/>
    </row>
    <row r="62" spans="1:12" ht="15.75">
      <c r="A62" s="75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3" t="s">
        <v>58</v>
      </c>
      <c r="B65" s="35"/>
      <c r="C65" s="101" t="s">
        <v>59</v>
      </c>
      <c r="D65" s="36"/>
      <c r="E65" s="35"/>
      <c r="F65" s="35"/>
      <c r="G65" s="101" t="s">
        <v>58</v>
      </c>
      <c r="H65" s="35"/>
      <c r="I65" s="102" t="s">
        <v>59</v>
      </c>
      <c r="J65" s="35"/>
      <c r="K65" s="35"/>
      <c r="L65" s="35"/>
    </row>
    <row r="66" spans="1:12" ht="15.75">
      <c r="A66" s="231"/>
      <c r="B66" s="232"/>
      <c r="C66" s="95" t="s">
        <v>196</v>
      </c>
      <c r="D66" s="39"/>
      <c r="E66" s="35"/>
      <c r="F66" s="35"/>
      <c r="G66" s="167" t="s">
        <v>138</v>
      </c>
      <c r="H66" s="35"/>
      <c r="I66" s="95" t="s">
        <v>149</v>
      </c>
      <c r="J66" s="143"/>
      <c r="K66" s="39"/>
      <c r="L66" s="35"/>
    </row>
    <row r="67" spans="1:12" ht="15.75">
      <c r="A67" s="231" t="s">
        <v>194</v>
      </c>
      <c r="B67" s="232"/>
      <c r="C67" s="95" t="s">
        <v>153</v>
      </c>
      <c r="D67" s="39"/>
      <c r="E67" s="35"/>
      <c r="F67" s="35"/>
      <c r="G67" s="167" t="s">
        <v>139</v>
      </c>
      <c r="H67" s="35"/>
      <c r="I67" s="95" t="s">
        <v>150</v>
      </c>
      <c r="J67" s="39"/>
      <c r="K67" s="39"/>
      <c r="L67" s="35"/>
    </row>
    <row r="68" spans="1:12" ht="15.75">
      <c r="A68" s="167" t="s">
        <v>195</v>
      </c>
      <c r="B68" s="35"/>
      <c r="C68" s="95" t="s">
        <v>153</v>
      </c>
      <c r="D68" s="39"/>
      <c r="E68" s="35"/>
      <c r="F68" s="35"/>
      <c r="G68" s="167" t="s">
        <v>141</v>
      </c>
      <c r="H68" s="35"/>
      <c r="I68" s="95" t="s">
        <v>151</v>
      </c>
      <c r="J68" s="39"/>
      <c r="K68" s="39"/>
      <c r="L68" s="35"/>
    </row>
    <row r="69" spans="1:12" ht="15.75">
      <c r="A69" s="167" t="s">
        <v>124</v>
      </c>
      <c r="B69" s="35"/>
      <c r="C69" s="95" t="s">
        <v>128</v>
      </c>
      <c r="D69" s="39"/>
      <c r="E69" s="35"/>
      <c r="F69" s="35"/>
      <c r="G69" s="167" t="s">
        <v>193</v>
      </c>
      <c r="H69" s="35"/>
      <c r="I69" s="95" t="s">
        <v>152</v>
      </c>
      <c r="J69" s="39"/>
      <c r="K69" s="39"/>
      <c r="L69" s="35"/>
    </row>
    <row r="70" spans="1:12" ht="15.75">
      <c r="A70" s="167" t="s">
        <v>122</v>
      </c>
      <c r="B70" s="35"/>
      <c r="C70" s="95" t="s">
        <v>148</v>
      </c>
      <c r="D70" s="39"/>
      <c r="E70" s="35"/>
      <c r="F70" s="35"/>
      <c r="G70" s="167" t="s">
        <v>192</v>
      </c>
      <c r="H70" s="35"/>
      <c r="I70" s="95" t="s">
        <v>152</v>
      </c>
      <c r="J70" s="39"/>
      <c r="K70" s="39"/>
      <c r="L70" s="35"/>
    </row>
    <row r="71" spans="1:12" ht="15.75">
      <c r="A71" s="167" t="s">
        <v>176</v>
      </c>
      <c r="B71" s="35"/>
      <c r="C71" s="95" t="s">
        <v>181</v>
      </c>
      <c r="D71" s="39"/>
      <c r="E71" s="35"/>
      <c r="F71" s="35"/>
      <c r="G71" s="167" t="s">
        <v>126</v>
      </c>
      <c r="H71" s="35"/>
      <c r="I71" s="95" t="s">
        <v>148</v>
      </c>
      <c r="J71" s="39"/>
      <c r="K71" s="39"/>
      <c r="L71" s="35"/>
    </row>
    <row r="72" spans="1:12" ht="15.75">
      <c r="A72" s="167" t="s">
        <v>136</v>
      </c>
      <c r="B72" s="35"/>
      <c r="C72" s="95" t="s">
        <v>147</v>
      </c>
      <c r="D72" s="144"/>
      <c r="E72" s="35"/>
      <c r="F72" s="35"/>
      <c r="G72" s="167" t="s">
        <v>161</v>
      </c>
      <c r="H72" s="35"/>
      <c r="I72" s="95" t="s">
        <v>152</v>
      </c>
      <c r="J72" s="144"/>
      <c r="K72" s="144"/>
      <c r="L72" s="35"/>
    </row>
    <row r="73" spans="1:12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>
      <c r="A74" s="103" t="s">
        <v>60</v>
      </c>
      <c r="B74" s="55"/>
      <c r="C74" s="55"/>
      <c r="D74" s="56"/>
      <c r="E74" s="35"/>
      <c r="F74" s="35"/>
      <c r="G74" s="103" t="s">
        <v>61</v>
      </c>
      <c r="H74" s="55"/>
      <c r="I74" s="55"/>
      <c r="J74" s="55"/>
      <c r="K74" s="56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 t="s">
        <v>197</v>
      </c>
      <c r="J76" s="35"/>
      <c r="K76" s="38"/>
      <c r="L76" s="35"/>
    </row>
    <row r="77" spans="1:12" ht="15.75">
      <c r="A77" s="104" t="s">
        <v>62</v>
      </c>
      <c r="B77" s="57"/>
      <c r="C77" s="57"/>
      <c r="D77" s="105" t="s">
        <v>63</v>
      </c>
      <c r="E77" s="106" t="s">
        <v>64</v>
      </c>
      <c r="F77" s="58"/>
      <c r="G77" s="104" t="s">
        <v>65</v>
      </c>
      <c r="H77" s="57"/>
      <c r="I77" s="57"/>
      <c r="J77" s="57"/>
      <c r="K77" s="107" t="s">
        <v>66</v>
      </c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47"/>
      <c r="B79" s="35"/>
      <c r="C79" s="35"/>
      <c r="D79" s="38"/>
      <c r="E79" s="35"/>
      <c r="F79" s="35"/>
      <c r="G79" s="47"/>
      <c r="H79" s="35"/>
      <c r="I79" s="35" t="s">
        <v>197</v>
      </c>
      <c r="J79" s="35"/>
      <c r="K79" s="38"/>
      <c r="L79" s="35"/>
    </row>
    <row r="80" spans="1:12" ht="15.75">
      <c r="A80" s="108" t="s">
        <v>67</v>
      </c>
      <c r="B80" s="59"/>
      <c r="C80" s="59"/>
      <c r="D80" s="109" t="s">
        <v>63</v>
      </c>
      <c r="E80" s="45"/>
      <c r="F80" s="45"/>
      <c r="G80" s="108" t="s">
        <v>68</v>
      </c>
      <c r="H80" s="59"/>
      <c r="I80" s="59"/>
      <c r="J80" s="59"/>
      <c r="K80" s="110" t="s">
        <v>66</v>
      </c>
      <c r="L80" s="35"/>
    </row>
    <row r="81" spans="1:12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5.75">
      <c r="A82" s="67" t="s">
        <v>69</v>
      </c>
      <c r="B82" s="35"/>
      <c r="C82" s="35"/>
      <c r="D82" s="35"/>
      <c r="E82" s="35"/>
      <c r="F82" s="35"/>
      <c r="G82" s="35"/>
      <c r="H82" s="35"/>
      <c r="I82" s="76" t="s">
        <v>70</v>
      </c>
      <c r="J82" s="111">
        <v>2</v>
      </c>
      <c r="K82" s="35"/>
      <c r="L82" s="35"/>
    </row>
    <row r="83" spans="1:12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6" ht="15.75">
      <c r="A86" s="112" t="s">
        <v>71</v>
      </c>
    </row>
    <row r="87" spans="3:11" ht="15.75">
      <c r="C87" s="113" t="s">
        <v>72</v>
      </c>
      <c r="D87" s="5"/>
      <c r="E87" s="5"/>
      <c r="F87" s="5"/>
      <c r="G87" s="5"/>
      <c r="H87" s="20"/>
      <c r="I87" s="21"/>
      <c r="J87" s="21"/>
      <c r="K87" s="7"/>
    </row>
    <row r="88" spans="3:13" ht="15.75">
      <c r="C88" s="113" t="s">
        <v>0</v>
      </c>
      <c r="D88" s="5"/>
      <c r="E88" s="5"/>
      <c r="F88" s="5"/>
      <c r="G88" s="5"/>
      <c r="H88" s="114" t="s">
        <v>73</v>
      </c>
      <c r="I88" s="13"/>
      <c r="J88" s="115"/>
      <c r="K88" s="8"/>
      <c r="M88" s="3"/>
    </row>
    <row r="89" spans="1:11" ht="15.75">
      <c r="A89" s="116" t="s">
        <v>2</v>
      </c>
      <c r="C89" s="113" t="s">
        <v>3</v>
      </c>
      <c r="D89" s="5"/>
      <c r="E89" s="5"/>
      <c r="F89" s="5"/>
      <c r="G89" s="5"/>
      <c r="H89" s="14"/>
      <c r="K89" s="6"/>
    </row>
    <row r="90" spans="1:11" ht="15.75">
      <c r="A90" s="116" t="s">
        <v>75</v>
      </c>
      <c r="C90" s="113" t="s">
        <v>6</v>
      </c>
      <c r="D90" s="5"/>
      <c r="E90" s="5"/>
      <c r="F90" s="5"/>
      <c r="G90" s="5"/>
      <c r="H90" s="114" t="s">
        <v>74</v>
      </c>
      <c r="I90" s="13"/>
      <c r="J90" s="115" t="str">
        <f>I3</f>
        <v>85-6000313</v>
      </c>
      <c r="K90" s="8"/>
    </row>
    <row r="91" spans="1:11" ht="15.75">
      <c r="A91" s="116" t="s">
        <v>76</v>
      </c>
      <c r="C91" s="113" t="s">
        <v>9</v>
      </c>
      <c r="D91" s="5"/>
      <c r="E91" s="5"/>
      <c r="F91" s="5"/>
      <c r="G91" s="5"/>
      <c r="H91" s="117" t="s">
        <v>10</v>
      </c>
      <c r="K91" s="6"/>
    </row>
    <row r="92" spans="1:11" ht="15.75">
      <c r="A92" s="116" t="s">
        <v>78</v>
      </c>
      <c r="D92" s="5"/>
      <c r="E92" s="5"/>
      <c r="F92" s="5"/>
      <c r="G92" s="5"/>
      <c r="H92" s="168"/>
      <c r="I92" s="75" t="s">
        <v>77</v>
      </c>
      <c r="K92" s="6"/>
    </row>
    <row r="93" spans="1:11" ht="15.75">
      <c r="A93" s="116" t="s">
        <v>80</v>
      </c>
      <c r="C93" s="113" t="s">
        <v>14</v>
      </c>
      <c r="D93" s="5"/>
      <c r="E93" s="5"/>
      <c r="F93" s="5"/>
      <c r="G93" s="5"/>
      <c r="H93" s="15"/>
      <c r="I93" s="75" t="s">
        <v>79</v>
      </c>
      <c r="K93" s="6"/>
    </row>
    <row r="94" spans="8:11" ht="15.75">
      <c r="H94" s="15"/>
      <c r="K94" s="6"/>
    </row>
    <row r="95" spans="4:11" ht="15.75">
      <c r="D95" s="118" t="s">
        <v>16</v>
      </c>
      <c r="E95" s="115" t="str">
        <f>E7</f>
        <v>2004-05</v>
      </c>
      <c r="H95" s="168"/>
      <c r="I95" s="75" t="s">
        <v>17</v>
      </c>
      <c r="K95" s="6"/>
    </row>
    <row r="96" spans="8:11" ht="15.75">
      <c r="H96" s="15"/>
      <c r="K96" s="6"/>
    </row>
    <row r="97" spans="1:11" ht="15.75">
      <c r="A97" s="79" t="s">
        <v>82</v>
      </c>
      <c r="E97" s="115"/>
      <c r="H97" s="194" t="str">
        <f>$H$8</f>
        <v>X</v>
      </c>
      <c r="I97" s="75" t="s">
        <v>81</v>
      </c>
      <c r="J97" s="119" t="s">
        <v>123</v>
      </c>
      <c r="K97" s="8"/>
    </row>
    <row r="98" spans="1:11" ht="15.75">
      <c r="A98" s="120" t="s">
        <v>84</v>
      </c>
      <c r="B98" s="33"/>
      <c r="C98" s="33"/>
      <c r="D98" s="33"/>
      <c r="H98" s="15"/>
      <c r="J98" s="2" t="s">
        <v>83</v>
      </c>
      <c r="K98" s="9"/>
    </row>
    <row r="99" spans="1:11" ht="15.75">
      <c r="A99" s="29"/>
      <c r="E99" s="21"/>
      <c r="F99" s="7"/>
      <c r="H99" s="15"/>
      <c r="K99" s="6"/>
    </row>
    <row r="100" spans="1:11" ht="15.75">
      <c r="A100" s="80" t="s">
        <v>21</v>
      </c>
      <c r="B100" s="115" t="str">
        <f>B13</f>
        <v>JULY 1, 2004</v>
      </c>
      <c r="C100" s="121" t="s">
        <v>22</v>
      </c>
      <c r="D100" s="115" t="str">
        <f>D13</f>
        <v>JUNE 30, 2005</v>
      </c>
      <c r="F100" s="6"/>
      <c r="H100" s="15"/>
      <c r="K100" s="6"/>
    </row>
    <row r="101" spans="1:11" ht="15.75">
      <c r="A101" s="11"/>
      <c r="F101" s="6"/>
      <c r="H101" s="122" t="s">
        <v>85</v>
      </c>
      <c r="I101" s="169" t="str">
        <f>I10</f>
        <v>Idea-B Entitlement</v>
      </c>
      <c r="J101" s="170"/>
      <c r="K101" s="171"/>
    </row>
    <row r="102" spans="1:11" ht="15.75">
      <c r="A102" s="80" t="s">
        <v>86</v>
      </c>
      <c r="D102" s="115">
        <f>D15</f>
        <v>597894</v>
      </c>
      <c r="F102" s="6"/>
      <c r="H102" s="11"/>
      <c r="K102" s="6"/>
    </row>
    <row r="103" spans="1:11" ht="15.75">
      <c r="A103" s="27"/>
      <c r="E103" s="22"/>
      <c r="F103" s="6"/>
      <c r="H103" s="168"/>
      <c r="I103" s="75" t="s">
        <v>20</v>
      </c>
      <c r="J103" s="22"/>
      <c r="K103" s="6"/>
    </row>
    <row r="104" spans="1:11" ht="15.75">
      <c r="A104" s="80" t="s">
        <v>87</v>
      </c>
      <c r="D104" s="115">
        <f>D16</f>
        <v>2830112</v>
      </c>
      <c r="F104" s="6"/>
      <c r="H104" s="28"/>
      <c r="I104" s="13"/>
      <c r="J104" s="13"/>
      <c r="K104" s="8"/>
    </row>
    <row r="105" spans="1:11" ht="15.75">
      <c r="A105" s="27"/>
      <c r="F105" s="6"/>
      <c r="H105" s="15"/>
      <c r="K105" s="6"/>
    </row>
    <row r="106" spans="1:11" ht="15.75">
      <c r="A106" s="80" t="s">
        <v>89</v>
      </c>
      <c r="D106" s="115">
        <f>$D$19</f>
        <v>3428006</v>
      </c>
      <c r="F106" s="6"/>
      <c r="H106" s="123" t="s">
        <v>88</v>
      </c>
      <c r="K106" s="6"/>
    </row>
    <row r="107" spans="1:11" ht="15.75">
      <c r="A107" s="27"/>
      <c r="F107" s="6"/>
      <c r="H107" s="168"/>
      <c r="I107" s="1" t="s">
        <v>90</v>
      </c>
      <c r="J107" s="84" t="s">
        <v>27</v>
      </c>
      <c r="K107" s="9"/>
    </row>
    <row r="108" spans="1:11" ht="15.75">
      <c r="A108" s="117" t="s">
        <v>92</v>
      </c>
      <c r="B108" s="5"/>
      <c r="C108" s="5"/>
      <c r="D108" s="124">
        <f>$D$21</f>
        <v>3428006</v>
      </c>
      <c r="F108" s="6"/>
      <c r="H108" s="172"/>
      <c r="I108" s="1" t="s">
        <v>91</v>
      </c>
      <c r="K108" s="6"/>
    </row>
    <row r="109" spans="1:11" ht="15.75">
      <c r="A109" s="12"/>
      <c r="B109" s="13"/>
      <c r="C109" s="13"/>
      <c r="D109" s="13"/>
      <c r="E109" s="13"/>
      <c r="F109" s="8"/>
      <c r="H109" s="172"/>
      <c r="I109" s="1" t="s">
        <v>93</v>
      </c>
      <c r="K109" s="6"/>
    </row>
    <row r="110" spans="8:11" ht="15.75">
      <c r="H110" s="195" t="str">
        <f>$H$19</f>
        <v>X</v>
      </c>
      <c r="I110" s="1" t="s">
        <v>94</v>
      </c>
      <c r="K110" s="6"/>
    </row>
    <row r="111" spans="1:11" ht="15.75">
      <c r="A111" s="112" t="s">
        <v>95</v>
      </c>
      <c r="B111" s="115" t="str">
        <f>B23</f>
        <v>Gasdsden Independent School District</v>
      </c>
      <c r="C111" s="13"/>
      <c r="D111" s="13"/>
      <c r="H111" s="12"/>
      <c r="I111" s="13"/>
      <c r="J111" s="13"/>
      <c r="K111" s="8"/>
    </row>
    <row r="112" ht="15.75">
      <c r="A112" s="10"/>
    </row>
    <row r="113" spans="1:7" ht="15.75">
      <c r="A113" s="112" t="s">
        <v>96</v>
      </c>
      <c r="B113" s="115" t="str">
        <f>E23</f>
        <v>Selma Nevarez-SPED Director or Julie Hernandez</v>
      </c>
      <c r="C113" s="13"/>
      <c r="D113" s="13"/>
      <c r="E113" s="112" t="s">
        <v>97</v>
      </c>
      <c r="F113" s="115" t="str">
        <f>J23</f>
        <v>(505) 882-6221</v>
      </c>
      <c r="G113" s="13"/>
    </row>
    <row r="115" spans="1:4" ht="15.75">
      <c r="A115" s="79" t="s">
        <v>98</v>
      </c>
      <c r="B115" s="5"/>
      <c r="C115" s="5"/>
      <c r="D115" s="115">
        <f>D108</f>
        <v>3428006</v>
      </c>
    </row>
    <row r="117" spans="1:11" ht="16.5" thickBot="1">
      <c r="A117" s="79" t="s">
        <v>71</v>
      </c>
      <c r="B117" s="86" t="s">
        <v>34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125" t="s">
        <v>35</v>
      </c>
      <c r="B118" s="126" t="s">
        <v>36</v>
      </c>
      <c r="C118" s="30"/>
      <c r="D118" s="24"/>
      <c r="E118" s="23"/>
      <c r="F118" s="24"/>
      <c r="G118" s="23"/>
      <c r="H118" s="24"/>
      <c r="I118" s="23"/>
      <c r="J118" s="24"/>
      <c r="K118" s="24"/>
    </row>
    <row r="119" spans="1:11" ht="15.75">
      <c r="A119" s="128" t="s">
        <v>37</v>
      </c>
      <c r="B119" s="86" t="s">
        <v>38</v>
      </c>
      <c r="C119" s="31"/>
      <c r="D119" s="25"/>
      <c r="E119" s="86" t="s">
        <v>39</v>
      </c>
      <c r="F119" s="25"/>
      <c r="G119" s="86" t="s">
        <v>40</v>
      </c>
      <c r="H119" s="31"/>
      <c r="I119" s="86" t="s">
        <v>41</v>
      </c>
      <c r="J119" s="31"/>
      <c r="K119" s="127" t="s">
        <v>42</v>
      </c>
    </row>
    <row r="120" spans="1:11" ht="16.5" thickBot="1">
      <c r="A120" s="131" t="s">
        <v>43</v>
      </c>
      <c r="B120" s="132" t="s">
        <v>44</v>
      </c>
      <c r="C120" s="132" t="s">
        <v>45</v>
      </c>
      <c r="D120" s="130" t="s">
        <v>46</v>
      </c>
      <c r="E120" s="129" t="s">
        <v>47</v>
      </c>
      <c r="F120" s="26"/>
      <c r="G120" s="129" t="s">
        <v>48</v>
      </c>
      <c r="H120" s="32"/>
      <c r="I120" s="129" t="s">
        <v>47</v>
      </c>
      <c r="J120" s="32"/>
      <c r="K120" s="130" t="s">
        <v>49</v>
      </c>
    </row>
    <row r="121" spans="1:11" ht="15.75">
      <c r="A121" s="173"/>
      <c r="B121" s="149"/>
      <c r="C121" s="149"/>
      <c r="D121" s="149"/>
      <c r="E121" s="152"/>
      <c r="F121" s="153"/>
      <c r="G121" s="152"/>
      <c r="H121" s="153"/>
      <c r="I121" s="35"/>
      <c r="J121" s="16"/>
      <c r="K121" s="16"/>
    </row>
    <row r="122" spans="1:11" ht="15.75">
      <c r="A122" s="175" t="s">
        <v>120</v>
      </c>
      <c r="B122" s="176" t="s">
        <v>174</v>
      </c>
      <c r="C122" s="176"/>
      <c r="D122" s="134" t="s">
        <v>175</v>
      </c>
      <c r="E122" s="181">
        <v>50000</v>
      </c>
      <c r="F122" s="182"/>
      <c r="G122" s="181">
        <v>-27000</v>
      </c>
      <c r="H122" s="182"/>
      <c r="I122" s="183">
        <f>E122+G122</f>
        <v>23000</v>
      </c>
      <c r="J122" s="196"/>
      <c r="K122" s="133"/>
    </row>
    <row r="123" spans="1:13" ht="15.75">
      <c r="A123" s="173"/>
      <c r="B123" s="177"/>
      <c r="C123" s="177"/>
      <c r="D123" s="18"/>
      <c r="E123" s="179"/>
      <c r="F123" s="184"/>
      <c r="G123" s="179"/>
      <c r="H123" s="184"/>
      <c r="I123" s="179"/>
      <c r="J123" s="16"/>
      <c r="K123" s="135"/>
      <c r="M123" s="3"/>
    </row>
    <row r="124" spans="1:11" ht="15.75">
      <c r="A124" s="175"/>
      <c r="B124" s="176"/>
      <c r="C124" s="176" t="s">
        <v>176</v>
      </c>
      <c r="D124" s="134" t="s">
        <v>177</v>
      </c>
      <c r="E124" s="181">
        <v>177866</v>
      </c>
      <c r="F124" s="182"/>
      <c r="G124" s="181">
        <v>24320</v>
      </c>
      <c r="H124" s="182"/>
      <c r="I124" s="183">
        <f>E124+G124</f>
        <v>202186</v>
      </c>
      <c r="J124" s="17"/>
      <c r="K124" s="133"/>
    </row>
    <row r="125" spans="1:13" ht="15.75">
      <c r="A125" s="173"/>
      <c r="B125" s="177"/>
      <c r="C125" s="177"/>
      <c r="D125" s="18"/>
      <c r="E125" s="179"/>
      <c r="F125" s="184"/>
      <c r="G125" s="179"/>
      <c r="H125" s="184"/>
      <c r="I125" s="179"/>
      <c r="J125" s="18"/>
      <c r="K125" s="135"/>
      <c r="M125" s="3"/>
    </row>
    <row r="126" spans="1:11" ht="15.75">
      <c r="A126" s="175"/>
      <c r="B126" s="176"/>
      <c r="C126" s="176" t="s">
        <v>173</v>
      </c>
      <c r="D126" s="134" t="s">
        <v>157</v>
      </c>
      <c r="E126" s="181">
        <v>67434</v>
      </c>
      <c r="F126" s="182"/>
      <c r="G126" s="181">
        <v>2000</v>
      </c>
      <c r="H126" s="182"/>
      <c r="I126" s="183">
        <f>E126+G126</f>
        <v>69434</v>
      </c>
      <c r="J126" s="17"/>
      <c r="K126" s="133"/>
    </row>
    <row r="127" spans="1:13" ht="15.75">
      <c r="A127" s="173"/>
      <c r="B127" s="177"/>
      <c r="C127" s="177"/>
      <c r="D127" s="18"/>
      <c r="E127" s="179"/>
      <c r="F127" s="184"/>
      <c r="G127" s="179"/>
      <c r="H127" s="184"/>
      <c r="I127" s="179"/>
      <c r="J127" s="18"/>
      <c r="K127" s="135"/>
      <c r="M127" s="3"/>
    </row>
    <row r="128" spans="1:11" ht="15.75">
      <c r="A128" s="175"/>
      <c r="B128" s="176"/>
      <c r="C128" s="176" t="s">
        <v>178</v>
      </c>
      <c r="D128" s="134" t="s">
        <v>162</v>
      </c>
      <c r="E128" s="181">
        <v>8257</v>
      </c>
      <c r="F128" s="182"/>
      <c r="G128" s="181">
        <v>680</v>
      </c>
      <c r="H128" s="182"/>
      <c r="I128" s="183">
        <f>E128+G128</f>
        <v>8937</v>
      </c>
      <c r="J128" s="17"/>
      <c r="K128" s="133"/>
    </row>
    <row r="129" spans="1:13" ht="15.75">
      <c r="A129" s="173"/>
      <c r="B129" s="177"/>
      <c r="C129" s="177"/>
      <c r="D129" s="18"/>
      <c r="E129" s="179"/>
      <c r="F129" s="184"/>
      <c r="G129" s="179"/>
      <c r="H129" s="184"/>
      <c r="I129" s="179"/>
      <c r="J129" s="18"/>
      <c r="K129" s="135"/>
      <c r="M129" s="3"/>
    </row>
    <row r="130" spans="1:11" ht="15.75">
      <c r="A130" s="175"/>
      <c r="B130" s="176" t="s">
        <v>186</v>
      </c>
      <c r="C130" s="176"/>
      <c r="D130" s="134" t="s">
        <v>187</v>
      </c>
      <c r="E130" s="181">
        <v>3200</v>
      </c>
      <c r="F130" s="182"/>
      <c r="G130" s="181">
        <v>-1000</v>
      </c>
      <c r="H130" s="182"/>
      <c r="I130" s="183">
        <f>E130+G130</f>
        <v>2200</v>
      </c>
      <c r="J130" s="17"/>
      <c r="K130" s="133"/>
    </row>
    <row r="131" spans="1:13" ht="15.75">
      <c r="A131" s="173"/>
      <c r="B131" s="177"/>
      <c r="C131" s="177"/>
      <c r="D131" s="18"/>
      <c r="E131" s="179"/>
      <c r="F131" s="184"/>
      <c r="G131" s="179"/>
      <c r="H131" s="180"/>
      <c r="I131" s="179"/>
      <c r="J131" s="16"/>
      <c r="K131" s="135"/>
      <c r="M131" s="3"/>
    </row>
    <row r="132" spans="1:11" ht="15.75">
      <c r="A132" s="175"/>
      <c r="B132" s="176"/>
      <c r="C132" s="176" t="s">
        <v>158</v>
      </c>
      <c r="D132" s="134" t="s">
        <v>159</v>
      </c>
      <c r="E132" s="181">
        <v>3200</v>
      </c>
      <c r="F132" s="182"/>
      <c r="G132" s="181">
        <v>1000</v>
      </c>
      <c r="H132" s="182"/>
      <c r="I132" s="183">
        <f>E132+G132</f>
        <v>4200</v>
      </c>
      <c r="J132" s="17"/>
      <c r="K132" s="133"/>
    </row>
    <row r="133" spans="1:13" ht="15.75">
      <c r="A133" s="173"/>
      <c r="B133" s="177"/>
      <c r="C133" s="177"/>
      <c r="D133" s="18"/>
      <c r="E133" s="179"/>
      <c r="F133" s="184"/>
      <c r="G133" s="179"/>
      <c r="H133" s="184"/>
      <c r="I133" s="179"/>
      <c r="J133" s="18"/>
      <c r="K133" s="135"/>
      <c r="M133" s="3"/>
    </row>
    <row r="134" spans="1:11" ht="15.75">
      <c r="A134" s="175"/>
      <c r="B134" s="176" t="s">
        <v>188</v>
      </c>
      <c r="C134" s="176"/>
      <c r="D134" s="134" t="s">
        <v>189</v>
      </c>
      <c r="E134" s="181">
        <v>3264</v>
      </c>
      <c r="F134" s="182"/>
      <c r="G134" s="181">
        <v>-1000</v>
      </c>
      <c r="H134" s="182"/>
      <c r="I134" s="183">
        <f>E134+G134</f>
        <v>2264</v>
      </c>
      <c r="J134" s="17"/>
      <c r="K134" s="133"/>
    </row>
    <row r="135" spans="1:13" ht="15.75">
      <c r="A135" s="173"/>
      <c r="B135" s="177"/>
      <c r="C135" s="177"/>
      <c r="D135" s="18"/>
      <c r="E135" s="179"/>
      <c r="F135" s="184"/>
      <c r="G135" s="179"/>
      <c r="H135" s="184"/>
      <c r="I135" s="179"/>
      <c r="J135" s="18"/>
      <c r="K135" s="135"/>
      <c r="M135" s="3"/>
    </row>
    <row r="136" spans="1:11" ht="15.75">
      <c r="A136" s="175"/>
      <c r="B136" s="176"/>
      <c r="C136" s="176" t="s">
        <v>184</v>
      </c>
      <c r="D136" s="134" t="s">
        <v>162</v>
      </c>
      <c r="E136" s="181">
        <v>9336</v>
      </c>
      <c r="F136" s="182"/>
      <c r="G136" s="181">
        <v>1000</v>
      </c>
      <c r="H136" s="182"/>
      <c r="I136" s="183">
        <f>E136+G136</f>
        <v>10336</v>
      </c>
      <c r="J136" s="17"/>
      <c r="K136" s="133"/>
    </row>
    <row r="137" spans="1:13" ht="15.75">
      <c r="A137" s="173"/>
      <c r="B137" s="177"/>
      <c r="C137" s="177"/>
      <c r="D137" s="18"/>
      <c r="E137" s="179"/>
      <c r="F137" s="184"/>
      <c r="G137" s="179"/>
      <c r="H137" s="184"/>
      <c r="I137" s="179"/>
      <c r="J137" s="18"/>
      <c r="K137" s="135"/>
      <c r="M137" s="3"/>
    </row>
    <row r="138" spans="1:11" ht="15.75">
      <c r="A138" s="175"/>
      <c r="B138" s="176" t="s">
        <v>127</v>
      </c>
      <c r="C138" s="176"/>
      <c r="D138" s="134" t="s">
        <v>131</v>
      </c>
      <c r="E138" s="181">
        <v>125000</v>
      </c>
      <c r="F138" s="182"/>
      <c r="G138" s="181">
        <v>-21100</v>
      </c>
      <c r="H138" s="182"/>
      <c r="I138" s="183">
        <f>E138+G138</f>
        <v>103900</v>
      </c>
      <c r="J138" s="17"/>
      <c r="K138" s="133"/>
    </row>
    <row r="139" spans="1:13" ht="15.75">
      <c r="A139" s="173"/>
      <c r="B139" s="177"/>
      <c r="C139" s="177"/>
      <c r="D139" s="18"/>
      <c r="E139" s="179"/>
      <c r="F139" s="184"/>
      <c r="G139" s="179"/>
      <c r="H139" s="184"/>
      <c r="I139" s="179"/>
      <c r="J139" s="18"/>
      <c r="K139" s="135"/>
      <c r="M139" s="3"/>
    </row>
    <row r="140" spans="1:11" ht="15.75">
      <c r="A140" s="175"/>
      <c r="B140" s="176"/>
      <c r="C140" s="176" t="s">
        <v>138</v>
      </c>
      <c r="D140" s="134" t="s">
        <v>190</v>
      </c>
      <c r="E140" s="181">
        <v>88525</v>
      </c>
      <c r="F140" s="182"/>
      <c r="G140" s="181">
        <v>3000</v>
      </c>
      <c r="H140" s="182"/>
      <c r="I140" s="183">
        <f>E140+G140</f>
        <v>91525</v>
      </c>
      <c r="J140" s="17"/>
      <c r="K140" s="133"/>
    </row>
    <row r="141" spans="1:13" ht="15.75">
      <c r="A141" s="173"/>
      <c r="B141" s="177"/>
      <c r="C141" s="177"/>
      <c r="D141" s="18"/>
      <c r="E141" s="179"/>
      <c r="F141" s="184"/>
      <c r="G141" s="179"/>
      <c r="H141" s="184"/>
      <c r="I141" s="179"/>
      <c r="J141" s="18"/>
      <c r="K141" s="135"/>
      <c r="M141" s="3"/>
    </row>
    <row r="142" spans="1:11" ht="15.75">
      <c r="A142" s="175"/>
      <c r="B142" s="176"/>
      <c r="C142" s="176" t="s">
        <v>139</v>
      </c>
      <c r="D142" s="134" t="s">
        <v>140</v>
      </c>
      <c r="E142" s="181">
        <v>33000</v>
      </c>
      <c r="F142" s="182"/>
      <c r="G142" s="181">
        <v>9100</v>
      </c>
      <c r="H142" s="182"/>
      <c r="I142" s="183">
        <f>E142+G142</f>
        <v>42100</v>
      </c>
      <c r="J142" s="17"/>
      <c r="K142" s="133"/>
    </row>
    <row r="143" spans="1:13" ht="15.75">
      <c r="A143" s="173"/>
      <c r="B143" s="177"/>
      <c r="C143" s="177"/>
      <c r="D143" s="18"/>
      <c r="E143" s="179"/>
      <c r="F143" s="184"/>
      <c r="G143" s="179"/>
      <c r="H143" s="184"/>
      <c r="I143" s="179"/>
      <c r="J143" s="18"/>
      <c r="K143" s="135"/>
      <c r="M143" s="3"/>
    </row>
    <row r="144" spans="1:11" ht="15.75">
      <c r="A144" s="175"/>
      <c r="B144" s="176"/>
      <c r="C144" s="176" t="s">
        <v>141</v>
      </c>
      <c r="D144" s="134" t="s">
        <v>142</v>
      </c>
      <c r="E144" s="233">
        <v>-2128</v>
      </c>
      <c r="F144" s="182"/>
      <c r="G144" s="233">
        <v>2220</v>
      </c>
      <c r="H144" s="182"/>
      <c r="I144" s="183">
        <f>E144+G144</f>
        <v>92</v>
      </c>
      <c r="J144" s="17"/>
      <c r="K144" s="133"/>
    </row>
    <row r="145" spans="1:13" ht="15.75">
      <c r="A145" s="173"/>
      <c r="B145" s="177"/>
      <c r="C145" s="177"/>
      <c r="D145" s="18"/>
      <c r="E145" s="179"/>
      <c r="F145" s="184"/>
      <c r="G145" s="179"/>
      <c r="H145" s="184"/>
      <c r="I145" s="179"/>
      <c r="J145" s="18"/>
      <c r="K145" s="135"/>
      <c r="M145" s="3"/>
    </row>
    <row r="146" spans="1:11" ht="15.75">
      <c r="A146" s="175"/>
      <c r="B146" s="176"/>
      <c r="C146" s="176" t="s">
        <v>136</v>
      </c>
      <c r="D146" s="134" t="s">
        <v>137</v>
      </c>
      <c r="E146" s="181">
        <v>60755</v>
      </c>
      <c r="F146" s="182"/>
      <c r="G146" s="181">
        <v>6780</v>
      </c>
      <c r="H146" s="182"/>
      <c r="I146" s="183">
        <f>E146+G146</f>
        <v>67535</v>
      </c>
      <c r="J146" s="17"/>
      <c r="K146" s="133"/>
    </row>
    <row r="147" spans="1:13" ht="15.75">
      <c r="A147" s="173"/>
      <c r="B147" s="177"/>
      <c r="C147" s="177"/>
      <c r="D147" s="18"/>
      <c r="E147" s="179"/>
      <c r="F147" s="184"/>
      <c r="G147" s="179"/>
      <c r="H147" s="184"/>
      <c r="I147" s="179"/>
      <c r="J147" s="18"/>
      <c r="K147" s="135"/>
      <c r="M147" s="3"/>
    </row>
    <row r="148" spans="1:11" ht="15.75">
      <c r="A148" s="175"/>
      <c r="B148" s="176" t="s">
        <v>134</v>
      </c>
      <c r="C148" s="176"/>
      <c r="D148" s="134" t="s">
        <v>135</v>
      </c>
      <c r="E148" s="181">
        <v>120000</v>
      </c>
      <c r="F148" s="182"/>
      <c r="G148" s="181">
        <v>-26500</v>
      </c>
      <c r="H148" s="182"/>
      <c r="I148" s="183">
        <f>E148+G148</f>
        <v>93500</v>
      </c>
      <c r="J148" s="17"/>
      <c r="K148" s="133"/>
    </row>
    <row r="149" spans="1:13" ht="15.75">
      <c r="A149" s="173"/>
      <c r="B149" s="177"/>
      <c r="C149" s="177"/>
      <c r="D149" s="18"/>
      <c r="E149" s="179"/>
      <c r="F149" s="184"/>
      <c r="G149" s="179"/>
      <c r="H149" s="180"/>
      <c r="I149" s="179"/>
      <c r="J149" s="18"/>
      <c r="K149" s="135"/>
      <c r="M149" s="3"/>
    </row>
    <row r="150" spans="1:11" ht="15.75">
      <c r="A150" s="175"/>
      <c r="B150" s="176"/>
      <c r="C150" s="176" t="s">
        <v>182</v>
      </c>
      <c r="D150" s="134" t="s">
        <v>185</v>
      </c>
      <c r="E150" s="181">
        <v>498107</v>
      </c>
      <c r="F150" s="182"/>
      <c r="G150" s="181">
        <v>26500</v>
      </c>
      <c r="H150" s="182"/>
      <c r="I150" s="183">
        <f>E150+G150</f>
        <v>524607</v>
      </c>
      <c r="J150" s="17"/>
      <c r="K150" s="133"/>
    </row>
    <row r="151" spans="1:13" ht="15.75">
      <c r="A151" s="173"/>
      <c r="B151" s="177"/>
      <c r="C151" s="177"/>
      <c r="D151" s="18"/>
      <c r="E151" s="179"/>
      <c r="F151" s="184"/>
      <c r="G151" s="179"/>
      <c r="H151" s="184"/>
      <c r="I151" s="179"/>
      <c r="J151" s="18"/>
      <c r="K151" s="135"/>
      <c r="M151" s="3"/>
    </row>
    <row r="152" spans="1:11" ht="15.75">
      <c r="A152" s="175"/>
      <c r="B152" s="176" t="s">
        <v>125</v>
      </c>
      <c r="C152" s="176"/>
      <c r="D152" s="134" t="s">
        <v>154</v>
      </c>
      <c r="E152" s="181">
        <v>35000</v>
      </c>
      <c r="F152" s="182"/>
      <c r="G152" s="181">
        <v>-20000</v>
      </c>
      <c r="H152" s="182"/>
      <c r="I152" s="183">
        <f>E152+G152</f>
        <v>15000</v>
      </c>
      <c r="J152" s="17"/>
      <c r="K152" s="133"/>
    </row>
    <row r="153" spans="1:13" ht="15.75">
      <c r="A153" s="173"/>
      <c r="B153" s="177"/>
      <c r="C153" s="177"/>
      <c r="D153" s="18"/>
      <c r="E153" s="179"/>
      <c r="F153" s="184"/>
      <c r="G153" s="179"/>
      <c r="H153" s="184"/>
      <c r="I153" s="179"/>
      <c r="J153" s="18"/>
      <c r="K153" s="135"/>
      <c r="M153" s="3"/>
    </row>
    <row r="154" spans="1:11" ht="15.75">
      <c r="A154" s="175"/>
      <c r="B154" s="176"/>
      <c r="C154" s="176" t="s">
        <v>143</v>
      </c>
      <c r="D154" s="134" t="s">
        <v>144</v>
      </c>
      <c r="E154" s="181">
        <v>67360</v>
      </c>
      <c r="F154" s="182"/>
      <c r="G154" s="181">
        <v>7500</v>
      </c>
      <c r="H154" s="182"/>
      <c r="I154" s="183">
        <f>E154+G154</f>
        <v>74860</v>
      </c>
      <c r="J154" s="17"/>
      <c r="K154" s="133"/>
    </row>
    <row r="155" spans="1:13" ht="15.75">
      <c r="A155" s="173"/>
      <c r="B155" s="177"/>
      <c r="C155" s="177"/>
      <c r="D155" s="18"/>
      <c r="E155" s="179"/>
      <c r="F155" s="184"/>
      <c r="G155" s="179"/>
      <c r="H155" s="184"/>
      <c r="I155" s="179"/>
      <c r="J155" s="18"/>
      <c r="K155" s="135"/>
      <c r="M155" s="3"/>
    </row>
    <row r="156" spans="1:11" ht="15.75">
      <c r="A156" s="175"/>
      <c r="B156" s="176"/>
      <c r="C156" s="176" t="s">
        <v>145</v>
      </c>
      <c r="D156" s="134" t="s">
        <v>146</v>
      </c>
      <c r="E156" s="181">
        <v>8320</v>
      </c>
      <c r="F156" s="182"/>
      <c r="G156" s="181">
        <v>1780</v>
      </c>
      <c r="H156" s="182"/>
      <c r="I156" s="183">
        <f>E156+G156</f>
        <v>10100</v>
      </c>
      <c r="J156" s="17"/>
      <c r="K156" s="133"/>
    </row>
    <row r="157" spans="1:13" ht="15.75">
      <c r="A157" s="173"/>
      <c r="B157" s="177"/>
      <c r="C157" s="177"/>
      <c r="D157" s="18"/>
      <c r="E157" s="179"/>
      <c r="F157" s="184"/>
      <c r="G157" s="179"/>
      <c r="H157" s="184"/>
      <c r="I157" s="179"/>
      <c r="J157" s="18"/>
      <c r="K157" s="135"/>
      <c r="M157" s="3"/>
    </row>
    <row r="158" spans="1:11" ht="15.75">
      <c r="A158" s="175"/>
      <c r="B158" s="176"/>
      <c r="C158" s="176" t="s">
        <v>155</v>
      </c>
      <c r="D158" s="134" t="s">
        <v>130</v>
      </c>
      <c r="E158" s="181">
        <v>41680</v>
      </c>
      <c r="F158" s="182"/>
      <c r="G158" s="181">
        <v>5500</v>
      </c>
      <c r="H158" s="182"/>
      <c r="I158" s="183">
        <f>E158+G158</f>
        <v>47180</v>
      </c>
      <c r="J158" s="17"/>
      <c r="K158" s="133"/>
    </row>
    <row r="159" spans="1:13" ht="15.75">
      <c r="A159" s="173"/>
      <c r="B159" s="177"/>
      <c r="C159" s="177"/>
      <c r="D159" s="18"/>
      <c r="E159" s="179"/>
      <c r="F159" s="184"/>
      <c r="G159" s="179"/>
      <c r="H159" s="184"/>
      <c r="I159" s="179"/>
      <c r="J159" s="18"/>
      <c r="K159" s="135"/>
      <c r="M159" s="3"/>
    </row>
    <row r="160" spans="1:11" ht="15.75">
      <c r="A160" s="175"/>
      <c r="B160" s="176"/>
      <c r="C160" s="176" t="s">
        <v>156</v>
      </c>
      <c r="D160" s="134" t="s">
        <v>157</v>
      </c>
      <c r="E160" s="181">
        <v>54970</v>
      </c>
      <c r="F160" s="182"/>
      <c r="G160" s="181">
        <v>4000</v>
      </c>
      <c r="H160" s="182"/>
      <c r="I160" s="183">
        <f>E160+G160</f>
        <v>58970</v>
      </c>
      <c r="J160" s="17"/>
      <c r="K160" s="133"/>
    </row>
    <row r="161" spans="1:11" ht="15.75">
      <c r="A161" s="214"/>
      <c r="B161" s="177"/>
      <c r="C161" s="209"/>
      <c r="D161" s="210"/>
      <c r="E161" s="225"/>
      <c r="F161" s="226"/>
      <c r="G161" s="221"/>
      <c r="H161" s="184"/>
      <c r="I161" s="217"/>
      <c r="J161" s="18"/>
      <c r="K161" s="223"/>
    </row>
    <row r="162" spans="1:11" ht="15.75">
      <c r="A162" s="215"/>
      <c r="B162" s="176"/>
      <c r="C162" s="215" t="s">
        <v>136</v>
      </c>
      <c r="D162" s="218" t="s">
        <v>137</v>
      </c>
      <c r="E162" s="219">
        <v>67535</v>
      </c>
      <c r="F162" s="220"/>
      <c r="G162" s="219">
        <v>1220</v>
      </c>
      <c r="H162" s="220"/>
      <c r="I162" s="183">
        <f>E162+G162</f>
        <v>68755</v>
      </c>
      <c r="J162" s="196"/>
      <c r="K162" s="224"/>
    </row>
    <row r="163" spans="1:11" ht="15.75">
      <c r="A163" s="208"/>
      <c r="B163" s="214"/>
      <c r="C163" s="177"/>
      <c r="D163" s="18"/>
      <c r="E163" s="179"/>
      <c r="F163" s="184"/>
      <c r="G163" s="179"/>
      <c r="H163" s="180"/>
      <c r="I163" s="212"/>
      <c r="J163" s="16"/>
      <c r="K163" s="213"/>
    </row>
    <row r="164" spans="1:11" ht="15.75">
      <c r="A164" s="208"/>
      <c r="B164" s="215" t="s">
        <v>183</v>
      </c>
      <c r="C164" s="176"/>
      <c r="D164" s="134" t="s">
        <v>191</v>
      </c>
      <c r="E164" s="181">
        <v>30000</v>
      </c>
      <c r="F164" s="182"/>
      <c r="G164" s="181">
        <v>-30000</v>
      </c>
      <c r="H164" s="180"/>
      <c r="I164" s="183">
        <f>E164+G164</f>
        <v>0</v>
      </c>
      <c r="J164" s="16"/>
      <c r="K164" s="213"/>
    </row>
    <row r="165" spans="1:11" ht="15.75">
      <c r="A165" s="216"/>
      <c r="B165" s="216"/>
      <c r="C165" s="229"/>
      <c r="D165" s="230"/>
      <c r="E165" s="211"/>
      <c r="F165" s="180"/>
      <c r="G165" s="211"/>
      <c r="H165" s="226"/>
      <c r="I165" s="222"/>
      <c r="J165" s="227"/>
      <c r="K165" s="228"/>
    </row>
    <row r="166" spans="1:11" ht="15.75">
      <c r="A166" s="215"/>
      <c r="B166" s="176"/>
      <c r="C166" s="176" t="s">
        <v>136</v>
      </c>
      <c r="D166" s="134" t="s">
        <v>137</v>
      </c>
      <c r="E166" s="181">
        <v>68755</v>
      </c>
      <c r="F166" s="182"/>
      <c r="G166" s="181">
        <v>30000</v>
      </c>
      <c r="H166" s="220"/>
      <c r="I166" s="183">
        <f>E166+G166</f>
        <v>98755</v>
      </c>
      <c r="J166" s="196"/>
      <c r="K166" s="224"/>
    </row>
    <row r="167" spans="1:13" ht="15.75">
      <c r="A167" s="173"/>
      <c r="B167" s="177"/>
      <c r="C167" s="177"/>
      <c r="D167" s="18"/>
      <c r="E167" s="179"/>
      <c r="F167" s="180"/>
      <c r="G167" s="179"/>
      <c r="H167" s="180"/>
      <c r="I167" s="179"/>
      <c r="J167" s="16"/>
      <c r="K167" s="135"/>
      <c r="M167" s="3"/>
    </row>
    <row r="168" spans="1:11" ht="15.75">
      <c r="A168" s="175"/>
      <c r="B168" s="176" t="s">
        <v>163</v>
      </c>
      <c r="C168" s="176"/>
      <c r="D168" s="134" t="s">
        <v>142</v>
      </c>
      <c r="E168" s="181">
        <v>20000</v>
      </c>
      <c r="F168" s="182"/>
      <c r="G168" s="181">
        <v>-3000</v>
      </c>
      <c r="H168" s="182"/>
      <c r="I168" s="183">
        <f>E168+G168</f>
        <v>17000</v>
      </c>
      <c r="J168" s="17"/>
      <c r="K168" s="133"/>
    </row>
    <row r="169" spans="1:13" ht="15.75">
      <c r="A169" s="173"/>
      <c r="B169" s="205"/>
      <c r="C169" s="177"/>
      <c r="D169" s="18"/>
      <c r="E169" s="206"/>
      <c r="F169" s="184"/>
      <c r="G169" s="206"/>
      <c r="H169" s="184"/>
      <c r="I169" s="179"/>
      <c r="J169" s="18"/>
      <c r="K169" s="135"/>
      <c r="M169" s="3"/>
    </row>
    <row r="170" spans="1:11" ht="16.5" thickBot="1">
      <c r="A170" s="178"/>
      <c r="B170" s="197"/>
      <c r="C170" s="198" t="s">
        <v>161</v>
      </c>
      <c r="D170" s="199" t="s">
        <v>162</v>
      </c>
      <c r="E170" s="200">
        <v>4014</v>
      </c>
      <c r="F170" s="201"/>
      <c r="G170" s="200">
        <v>3000</v>
      </c>
      <c r="H170" s="201"/>
      <c r="I170" s="183">
        <f>E170+G170</f>
        <v>7014</v>
      </c>
      <c r="J170" s="19"/>
      <c r="K170" s="136"/>
    </row>
    <row r="171" spans="5:13" ht="15.75">
      <c r="E171" s="158"/>
      <c r="F171" s="187"/>
      <c r="G171" s="179"/>
      <c r="H171" s="180"/>
      <c r="I171" s="179"/>
      <c r="J171" s="137" t="s">
        <v>99</v>
      </c>
      <c r="K171" s="16"/>
      <c r="M171" s="3"/>
    </row>
    <row r="172" spans="5:11" ht="16.5" thickBot="1">
      <c r="E172" s="163" t="s">
        <v>100</v>
      </c>
      <c r="F172" s="188"/>
      <c r="G172" s="186">
        <f>SUM(G122:G170)</f>
        <v>0</v>
      </c>
      <c r="H172" s="185"/>
      <c r="I172" s="179"/>
      <c r="J172" s="99" t="s">
        <v>51</v>
      </c>
      <c r="K172" s="138">
        <f>SUM(K122:K170)</f>
        <v>0</v>
      </c>
    </row>
    <row r="173" spans="5:11" ht="15.75">
      <c r="E173" s="158"/>
      <c r="F173" s="187"/>
      <c r="G173" s="179"/>
      <c r="H173" s="180"/>
      <c r="I173" s="179"/>
      <c r="J173" s="137" t="s">
        <v>101</v>
      </c>
      <c r="K173" s="16"/>
    </row>
    <row r="174" spans="5:11" ht="16.5" thickBot="1">
      <c r="E174" s="163" t="s">
        <v>102</v>
      </c>
      <c r="F174" s="188"/>
      <c r="G174" s="186">
        <f>G61+G172</f>
        <v>0</v>
      </c>
      <c r="H174" s="185"/>
      <c r="I174" s="179"/>
      <c r="J174" s="99" t="s">
        <v>51</v>
      </c>
      <c r="K174" s="138">
        <f>K57+K172</f>
        <v>0</v>
      </c>
    </row>
    <row r="177" spans="1:11" ht="15.75">
      <c r="A177" s="10"/>
      <c r="D177" s="112" t="s">
        <v>103</v>
      </c>
      <c r="E177" s="13"/>
      <c r="G177" s="112" t="s">
        <v>104</v>
      </c>
      <c r="I177" s="13"/>
      <c r="J177" s="118" t="s">
        <v>66</v>
      </c>
      <c r="K177" s="13"/>
    </row>
    <row r="179" spans="1:10" ht="15.75">
      <c r="A179" s="113" t="s">
        <v>106</v>
      </c>
      <c r="B179" s="5"/>
      <c r="I179" s="118" t="s">
        <v>105</v>
      </c>
      <c r="J179" s="139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2005-06-15T19:53:07Z</cp:lastPrinted>
  <dcterms:created xsi:type="dcterms:W3CDTF">2003-11-20T18:30:41Z</dcterms:created>
  <dcterms:modified xsi:type="dcterms:W3CDTF">2005-06-15T20:44:00Z</dcterms:modified>
  <cp:category/>
  <cp:version/>
  <cp:contentType/>
  <cp:contentStatus/>
</cp:coreProperties>
</file>