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'barform04'!$A$1:$K$456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<sst xmlns="http://schemas.openxmlformats.org/spreadsheetml/2006/main" count="571" uniqueCount="283">
  <si>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</si>
  <si>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</si>
  <si>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</si>
  <si>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</si>
  <si>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</si>
  <si>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</si>
  <si>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</si>
  <si>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</si>
  <si>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</si>
  <si>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</si>
  <si>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</si>
  <si>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</si>
  <si>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</si>
  <si>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</si>
  <si>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</si>
  <si>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</si>
  <si>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</si>
  <si>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</si>
  <si>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</si>
  <si>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</si>
  <si>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</si>
  <si>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</si>
  <si>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</si>
  <si>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</si>
  <si>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</si>
  <si>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</si>
  <si>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</si>
  <si>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</si>
  <si>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</si>
  <si>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</si>
  <si>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</si>
  <si>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</si>
  <si>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</si>
  <si>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</si>
  <si>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</si>
  <si>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</si>
  <si>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</si>
  <si>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</si>
  <si>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</si>
  <si>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</si>
  <si>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</si>
  <si>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</si>
  <si>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</si>
  <si>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</si>
  <si>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</si>
  <si>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</si>
  <si>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</si>
  <si>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</si>
  <si>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</si>
  <si>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</si>
  <si>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</si>
  <si>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</si>
  <si>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</si>
  <si>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</si>
  <si>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</si>
  <si>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</si>
  <si>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</si>
  <si>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</si>
  <si>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</si>
  <si>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</si>
  <si>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</si>
  <si>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</si>
  <si>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</si>
  <si>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</si>
  <si>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</si>
  <si>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</si>
  <si>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</si>
  <si>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</si>
  <si>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</si>
  <si>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</si>
  <si>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</si>
  <si>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</si>
  <si>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</si>
  <si>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</si>
  <si>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</si>
  <si>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</si>
  <si>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JULY 2004</t>
  </si>
  <si>
    <t>JUNE 2005</t>
  </si>
  <si>
    <t>2004-05</t>
  </si>
  <si>
    <t>X</t>
  </si>
  <si>
    <t>OPERATIONAL</t>
  </si>
  <si>
    <t>11000</t>
  </si>
  <si>
    <t>SUPPLIES &amp; MATERIALS</t>
  </si>
  <si>
    <t>LAURA GARCIA</t>
  </si>
  <si>
    <t>(505) 882-6241</t>
  </si>
  <si>
    <t xml:space="preserve">GADSDEN </t>
  </si>
  <si>
    <t>EMPLOYEE TRAINING</t>
  </si>
  <si>
    <t>02.5113</t>
  </si>
  <si>
    <t>EMPLOYEE TRAVEL</t>
  </si>
  <si>
    <t>OTHER CHARGES</t>
  </si>
  <si>
    <t>SUPPLY ASSETS</t>
  </si>
  <si>
    <t>04.1220</t>
  </si>
  <si>
    <t>05.3611</t>
  </si>
  <si>
    <t>05.3315</t>
  </si>
  <si>
    <t>OTHER CONTRACT SRVC</t>
  </si>
  <si>
    <t>01.1411</t>
  </si>
  <si>
    <t>TEACHERS 1-12</t>
  </si>
  <si>
    <t>01.1412</t>
  </si>
  <si>
    <t>TEACHERS SPED</t>
  </si>
  <si>
    <t>01.1413</t>
  </si>
  <si>
    <t>TEACHERS ECE</t>
  </si>
  <si>
    <t>01.1611</t>
  </si>
  <si>
    <t>SUBSTITUTES-SICK</t>
  </si>
  <si>
    <t>01.1612</t>
  </si>
  <si>
    <t>SUBSTITUTES- OTHER</t>
  </si>
  <si>
    <t>01.1711</t>
  </si>
  <si>
    <t>INSTR. ASSTS. 1-12</t>
  </si>
  <si>
    <t>01.1712</t>
  </si>
  <si>
    <t>INSTR. ASSTS. SPED</t>
  </si>
  <si>
    <t>01.1713</t>
  </si>
  <si>
    <t>INSTR. ASSTS. ECE</t>
  </si>
  <si>
    <t>01.1714</t>
  </si>
  <si>
    <t>INSTR. ASSTS. PRESCH</t>
  </si>
  <si>
    <t>01.2111</t>
  </si>
  <si>
    <t>ERA</t>
  </si>
  <si>
    <t>01.2112</t>
  </si>
  <si>
    <t>RHCA</t>
  </si>
  <si>
    <t>01.2211</t>
  </si>
  <si>
    <t>FICA</t>
  </si>
  <si>
    <t>01.2212</t>
  </si>
  <si>
    <t>MEDICARE</t>
  </si>
  <si>
    <t>01.2311</t>
  </si>
  <si>
    <t>HEALTH/MEDICAL</t>
  </si>
  <si>
    <t>06/24/05</t>
  </si>
  <si>
    <t>ADJUST OPERATIONAL BUDGET FOR YEAR END</t>
  </si>
  <si>
    <t>CLOSE-OUT</t>
  </si>
  <si>
    <t>PAGE02</t>
  </si>
  <si>
    <t>*************  CONTINUATION PAGE  *************</t>
  </si>
  <si>
    <t>DOC. ID.:</t>
  </si>
  <si>
    <t>a. Grant/ Allocation notice</t>
  </si>
  <si>
    <t>FED. TAX ID.:</t>
  </si>
  <si>
    <t>b. Publication and form 910B-5 for</t>
  </si>
  <si>
    <t xml:space="preserve">   increases over $1,000 in</t>
  </si>
  <si>
    <t>General Fund/Capital Outlay</t>
  </si>
  <si>
    <t xml:space="preserve">   Operational (non-categorical)</t>
  </si>
  <si>
    <t>/Debt Service</t>
  </si>
  <si>
    <t>ADJUSTMENT CHANGES INTENT/SCOPE OF PROGRAM YES OR NO:</t>
  </si>
  <si>
    <t>Flowthrough</t>
  </si>
  <si>
    <t>FLOWTHROUGH ONLY</t>
  </si>
  <si>
    <t>(Program or Adm.)</t>
  </si>
  <si>
    <t>Name</t>
  </si>
  <si>
    <t>A. CARRYOVER</t>
  </si>
  <si>
    <t>B. TOTAL CURRENT YEAR ALLOCATION</t>
  </si>
  <si>
    <t>C. ADMINISTRATIVE POOL ALLOCATION</t>
  </si>
  <si>
    <t>SELECT ONE:</t>
  </si>
  <si>
    <t>INITIAL BUDG.</t>
  </si>
  <si>
    <t xml:space="preserve">D. TOTAL FUNDING AVAILABLE:  </t>
  </si>
  <si>
    <t>INCREASE</t>
  </si>
  <si>
    <t>DECREASE</t>
  </si>
  <si>
    <t>TRANSFERS</t>
  </si>
  <si>
    <t>ENTITY NAME: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</si>
  <si>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</si>
  <si>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</si>
  <si>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</si>
  <si>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</si>
  <si>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</si>
  <si>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</si>
  <si>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</si>
  <si>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</si>
  <si>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SDE  568C - 96</t>
  </si>
  <si>
    <t>PAGE   2    OF</t>
  </si>
  <si>
    <t>PAGE03</t>
  </si>
  <si>
    <t>PAGE   3    OF</t>
  </si>
  <si>
    <t>PAGE04</t>
  </si>
  <si>
    <t>PAGE   4    OF</t>
  </si>
  <si>
    <t>NO</t>
  </si>
  <si>
    <t>01.2312</t>
  </si>
  <si>
    <t>LIFE</t>
  </si>
  <si>
    <t>01.2315</t>
  </si>
  <si>
    <t>DISABILITY</t>
  </si>
  <si>
    <t>01.2411</t>
  </si>
  <si>
    <t>WORK COMP PREMIUM</t>
  </si>
  <si>
    <t>01.2412</t>
  </si>
  <si>
    <t>WORK COMP FEE</t>
  </si>
  <si>
    <t>01.2511</t>
  </si>
  <si>
    <t>UNEMPLOYEMENT INS</t>
  </si>
  <si>
    <t>01.3315</t>
  </si>
  <si>
    <t>01.4112</t>
  </si>
  <si>
    <t>OTHER TEXTBOOKS</t>
  </si>
  <si>
    <t>01.4113</t>
  </si>
  <si>
    <t>SOFTWARE</t>
  </si>
  <si>
    <t>01.4118</t>
  </si>
  <si>
    <t>01.5113</t>
  </si>
  <si>
    <t>01.5117</t>
  </si>
  <si>
    <t>STUDENT TRAVEL</t>
  </si>
  <si>
    <t>02.112</t>
  </si>
  <si>
    <t>PRINCIPALS</t>
  </si>
  <si>
    <t>02.1211</t>
  </si>
  <si>
    <t>COORDINATORS</t>
  </si>
  <si>
    <t>02.1212</t>
  </si>
  <si>
    <t>LIBRARY/MEDIA SPEC</t>
  </si>
  <si>
    <t>02.1213</t>
  </si>
  <si>
    <t>LIBRARY ASSTS</t>
  </si>
  <si>
    <t>02.1214</t>
  </si>
  <si>
    <t>GUIDANCE COUNSELORS</t>
  </si>
  <si>
    <t>02.1215</t>
  </si>
  <si>
    <t>NURSES</t>
  </si>
  <si>
    <t>02.1216</t>
  </si>
  <si>
    <t>HEALTH ASSTS</t>
  </si>
  <si>
    <t>02.1217</t>
  </si>
  <si>
    <t>SEC/CLER/TECH</t>
  </si>
  <si>
    <t>02.1219</t>
  </si>
  <si>
    <t>DUTY PERSONNEL</t>
  </si>
  <si>
    <t>02.1312</t>
  </si>
  <si>
    <t>SPEECH THERAPISTS</t>
  </si>
  <si>
    <t>02.1313</t>
  </si>
  <si>
    <t>OCCUP THERAPISTS</t>
  </si>
  <si>
    <t>02.1314</t>
  </si>
  <si>
    <t>PHYSICAL THER</t>
  </si>
  <si>
    <t>02.1317</t>
  </si>
  <si>
    <t>INTERPRETERS</t>
  </si>
  <si>
    <t>02.2111</t>
  </si>
  <si>
    <t>02.2112</t>
  </si>
  <si>
    <t>02.2211</t>
  </si>
  <si>
    <t>02.2212</t>
  </si>
  <si>
    <t>02.2311</t>
  </si>
  <si>
    <t>02.2315</t>
  </si>
  <si>
    <t>02.2411</t>
  </si>
  <si>
    <t>WORK COMP PREM</t>
  </si>
  <si>
    <t>02.2511</t>
  </si>
  <si>
    <t>UNEMPLOYMENT INS</t>
  </si>
  <si>
    <t>02.3112</t>
  </si>
  <si>
    <t>SPEECH THER</t>
  </si>
  <si>
    <t>02.3214</t>
  </si>
  <si>
    <t>OTHER PROF SERV</t>
  </si>
  <si>
    <t>02.3315</t>
  </si>
  <si>
    <t>OTHER CONTRACT SERV</t>
  </si>
  <si>
    <t>02.3711</t>
  </si>
  <si>
    <t>02.4118</t>
  </si>
  <si>
    <t>02.5114</t>
  </si>
  <si>
    <t>02.5117</t>
  </si>
  <si>
    <t>02.6411</t>
  </si>
  <si>
    <t>FIXED ASSETS</t>
  </si>
  <si>
    <t>03.1113</t>
  </si>
  <si>
    <t>ADMIN ASSOC</t>
  </si>
  <si>
    <t>03.1114</t>
  </si>
  <si>
    <t>ADMIN ASSIST</t>
  </si>
  <si>
    <t>03.1511</t>
  </si>
  <si>
    <t>DATA PROCESSING</t>
  </si>
  <si>
    <t>03.2311</t>
  </si>
  <si>
    <t>03.2411</t>
  </si>
  <si>
    <t>03.2412</t>
  </si>
  <si>
    <t>03.2511</t>
  </si>
  <si>
    <t>03.3214</t>
  </si>
  <si>
    <t>03.3315</t>
  </si>
  <si>
    <t>03.3711</t>
  </si>
  <si>
    <t>03.4113</t>
  </si>
  <si>
    <t>03.4115</t>
  </si>
  <si>
    <t>BOARD EXPENSE</t>
  </si>
  <si>
    <t>03.4118</t>
  </si>
  <si>
    <t>BUS OFC SUPPORT</t>
  </si>
  <si>
    <t>04.1616</t>
  </si>
  <si>
    <t>WAREHOUSE</t>
  </si>
  <si>
    <t>04.2111</t>
  </si>
  <si>
    <t>04.2211</t>
  </si>
  <si>
    <t>04.3315</t>
  </si>
  <si>
    <t>05.2311</t>
  </si>
  <si>
    <t>05.2411</t>
  </si>
  <si>
    <t>05.2412</t>
  </si>
  <si>
    <t>05.2511</t>
  </si>
  <si>
    <t>05.3411</t>
  </si>
  <si>
    <t>ELECTRICITY</t>
  </si>
  <si>
    <t>05.3412</t>
  </si>
  <si>
    <t>BLDG HEAT</t>
  </si>
  <si>
    <t>05.3415</t>
  </si>
  <si>
    <t>WATER/SEWAGE</t>
  </si>
  <si>
    <t>05.3416</t>
  </si>
  <si>
    <t>COMMUNICATIONS</t>
  </si>
  <si>
    <t>M&amp;R EQUIPMENT</t>
  </si>
  <si>
    <t>05.3613</t>
  </si>
  <si>
    <t>M&amp;R VEHICLES</t>
  </si>
  <si>
    <t>DENTAL</t>
  </si>
  <si>
    <t>09.1621</t>
  </si>
  <si>
    <t>SUMMER SCHOOL</t>
  </si>
  <si>
    <t>09.2111</t>
  </si>
  <si>
    <t>09.2211</t>
  </si>
  <si>
    <t>09.2311</t>
  </si>
  <si>
    <t>09.2312</t>
  </si>
  <si>
    <t>09.2313</t>
  </si>
  <si>
    <t>09.2315</t>
  </si>
  <si>
    <t>09.2412</t>
  </si>
  <si>
    <t>PAGE   5    OF</t>
  </si>
  <si>
    <t>01.6412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</si>
</sst>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8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b/>
      <sz val="12"/>
      <name val="Helv"/>
      <family val="0"/>
    </font>
    <font>
      <sz val="8"/>
      <name val="Helv"/>
      <family val="0"/>
    </font>
    <font>
      <u val="single"/>
      <sz val="12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color indexed="1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8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 horizontal="centerContinuous"/>
      <protection/>
    </xf>
    <xf numFmtId="37" fontId="0" fillId="0" borderId="0" xfId="0" applyAlignment="1">
      <alignment horizontal="centerContinuous"/>
    </xf>
    <xf numFmtId="37" fontId="12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12" fillId="0" borderId="9" xfId="0" applyNumberFormat="1" applyFont="1" applyBorder="1" applyAlignment="1" applyProtection="1">
      <alignment horizontal="left"/>
      <protection/>
    </xf>
    <xf numFmtId="37" fontId="0" fillId="0" borderId="3" xfId="0" applyBorder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4" xfId="0" applyBorder="1" applyAlignment="1">
      <alignment/>
    </xf>
    <xf numFmtId="37" fontId="13" fillId="0" borderId="0" xfId="0" applyNumberFormat="1" applyFont="1" applyAlignment="1" applyProtection="1">
      <alignment horizontal="left"/>
      <protection/>
    </xf>
    <xf numFmtId="37" fontId="12" fillId="0" borderId="5" xfId="0" applyFont="1" applyBorder="1" applyAlignment="1">
      <alignment/>
    </xf>
    <xf numFmtId="37" fontId="0" fillId="0" borderId="2" xfId="0" applyBorder="1" applyAlignment="1">
      <alignment/>
    </xf>
    <xf numFmtId="37" fontId="12" fillId="0" borderId="5" xfId="0" applyNumberFormat="1" applyFont="1" applyBorder="1" applyAlignment="1" applyProtection="1">
      <alignment horizontal="left"/>
      <protection/>
    </xf>
    <xf numFmtId="37" fontId="0" fillId="0" borderId="25" xfId="0" applyNumberFormat="1" applyFont="1" applyBorder="1" applyAlignment="1" applyProtection="1">
      <alignment/>
      <protection/>
    </xf>
    <xf numFmtId="37" fontId="14" fillId="0" borderId="5" xfId="0" applyFont="1" applyBorder="1" applyAlignment="1">
      <alignment/>
    </xf>
    <xf numFmtId="37" fontId="12" fillId="0" borderId="0" xfId="0" applyNumberFormat="1" applyFont="1" applyAlignment="1" applyProtection="1">
      <alignment horizontal="right"/>
      <protection/>
    </xf>
    <xf numFmtId="37" fontId="3" fillId="0" borderId="3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/>
    </xf>
    <xf numFmtId="37" fontId="0" fillId="0" borderId="3" xfId="0" applyBorder="1" applyAlignment="1">
      <alignment horizontal="centerContinuous"/>
    </xf>
    <xf numFmtId="37" fontId="0" fillId="0" borderId="0" xfId="0" applyNumberFormat="1" applyAlignment="1" applyProtection="1">
      <alignment horizontal="right"/>
      <protection/>
    </xf>
    <xf numFmtId="37" fontId="0" fillId="0" borderId="2" xfId="0" applyBorder="1" applyAlignment="1">
      <alignment horizontal="centerContinuous"/>
    </xf>
    <xf numFmtId="37" fontId="0" fillId="0" borderId="6" xfId="0" applyBorder="1" applyAlignment="1">
      <alignment/>
    </xf>
    <xf numFmtId="37" fontId="0" fillId="0" borderId="3" xfId="0" applyNumberFormat="1" applyBorder="1" applyAlignment="1" applyProtection="1">
      <alignment horizontal="right"/>
      <protection/>
    </xf>
    <xf numFmtId="37" fontId="0" fillId="0" borderId="5" xfId="0" applyBorder="1" applyAlignment="1">
      <alignment/>
    </xf>
    <xf numFmtId="37" fontId="2" fillId="0" borderId="5" xfId="0" applyNumberFormat="1" applyFont="1" applyBorder="1" applyAlignment="1" applyProtection="1">
      <alignment horizontal="left"/>
      <protection/>
    </xf>
    <xf numFmtId="37" fontId="0" fillId="0" borderId="27" xfId="0" applyNumberFormat="1" applyBorder="1" applyAlignment="1" applyProtection="1">
      <alignment/>
      <protection/>
    </xf>
    <xf numFmtId="37" fontId="12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2" fillId="0" borderId="5" xfId="0" applyFont="1" applyBorder="1" applyAlignment="1">
      <alignment/>
    </xf>
    <xf numFmtId="37" fontId="14" fillId="0" borderId="9" xfId="0" applyFont="1" applyBorder="1" applyAlignment="1">
      <alignment/>
    </xf>
    <xf numFmtId="37" fontId="16" fillId="0" borderId="5" xfId="0" applyNumberFormat="1" applyFont="1" applyBorder="1" applyAlignment="1" applyProtection="1">
      <alignment horizontal="left"/>
      <protection/>
    </xf>
    <xf numFmtId="37" fontId="0" fillId="0" borderId="0" xfId="0" applyNumberFormat="1" applyAlignment="1" applyProtection="1">
      <alignment horizontal="left"/>
      <protection/>
    </xf>
    <xf numFmtId="5" fontId="0" fillId="0" borderId="3" xfId="0" applyNumberForma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9" xfId="0" applyBorder="1" applyAlignment="1">
      <alignment/>
    </xf>
    <xf numFmtId="37" fontId="12" fillId="0" borderId="0" xfId="0" applyFont="1" applyAlignment="1">
      <alignment/>
    </xf>
    <xf numFmtId="37" fontId="3" fillId="0" borderId="19" xfId="0" applyNumberFormat="1" applyFont="1" applyBorder="1" applyAlignment="1" applyProtection="1">
      <alignment horizontal="centerContinuous"/>
      <protection/>
    </xf>
    <xf numFmtId="37" fontId="3" fillId="0" borderId="17" xfId="0" applyNumberFormat="1" applyFont="1" applyBorder="1" applyAlignment="1" applyProtection="1">
      <alignment horizontal="centerContinuous"/>
      <protection/>
    </xf>
    <xf numFmtId="37" fontId="3" fillId="0" borderId="16" xfId="0" applyFont="1" applyBorder="1" applyAlignment="1">
      <alignment horizontal="centerContinuous"/>
    </xf>
    <xf numFmtId="37" fontId="3" fillId="0" borderId="16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20" xfId="0" applyNumberFormat="1" applyFont="1" applyBorder="1" applyAlignment="1" applyProtection="1">
      <alignment horizontal="centerContinuous"/>
      <protection/>
    </xf>
    <xf numFmtId="37" fontId="3" fillId="0" borderId="10" xfId="0" applyFont="1" applyBorder="1" applyAlignment="1">
      <alignment horizontal="centerContinuous"/>
    </xf>
    <xf numFmtId="37" fontId="3" fillId="0" borderId="10" xfId="0" applyFont="1" applyBorder="1" applyAlignment="1">
      <alignment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21" xfId="0" applyNumberFormat="1" applyFont="1" applyBorder="1" applyAlignment="1" applyProtection="1">
      <alignment horizontal="center"/>
      <protection/>
    </xf>
    <xf numFmtId="37" fontId="3" fillId="0" borderId="22" xfId="0" applyNumberFormat="1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 horizontal="centerContinuous"/>
      <protection/>
    </xf>
    <xf numFmtId="37" fontId="3" fillId="0" borderId="13" xfId="0" applyFont="1" applyBorder="1" applyAlignment="1">
      <alignment/>
    </xf>
    <xf numFmtId="37" fontId="3" fillId="0" borderId="13" xfId="0" applyFont="1" applyBorder="1" applyAlignment="1">
      <alignment horizontal="centerContinuous"/>
    </xf>
    <xf numFmtId="49" fontId="0" fillId="0" borderId="20" xfId="0" applyNumberFormat="1" applyBorder="1" applyAlignment="1">
      <alignment/>
    </xf>
    <xf numFmtId="49" fontId="0" fillId="0" borderId="10" xfId="0" applyNumberFormat="1" applyBorder="1" applyAlignment="1">
      <alignment/>
    </xf>
    <xf numFmtId="37" fontId="0" fillId="0" borderId="10" xfId="0" applyBorder="1" applyAlignment="1">
      <alignment/>
    </xf>
    <xf numFmtId="43" fontId="0" fillId="0" borderId="0" xfId="15" applyAlignment="1">
      <alignment/>
    </xf>
    <xf numFmtId="43" fontId="0" fillId="0" borderId="10" xfId="15" applyBorder="1" applyAlignment="1">
      <alignment/>
    </xf>
    <xf numFmtId="49" fontId="17" fillId="0" borderId="29" xfId="0" applyNumberFormat="1" applyFont="1" applyBorder="1" applyAlignment="1" applyProtection="1">
      <alignment/>
      <protection locked="0"/>
    </xf>
    <xf numFmtId="49" fontId="17" fillId="0" borderId="11" xfId="0" applyNumberFormat="1" applyFont="1" applyBorder="1" applyAlignment="1" applyProtection="1">
      <alignment/>
      <protection locked="0"/>
    </xf>
    <xf numFmtId="37" fontId="17" fillId="0" borderId="11" xfId="0" applyNumberFormat="1" applyFont="1" applyBorder="1" applyAlignment="1" applyProtection="1">
      <alignment/>
      <protection locked="0"/>
    </xf>
    <xf numFmtId="43" fontId="17" fillId="0" borderId="3" xfId="15" applyFont="1" applyBorder="1" applyAlignment="1" applyProtection="1">
      <alignment/>
      <protection locked="0"/>
    </xf>
    <xf numFmtId="43" fontId="0" fillId="0" borderId="11" xfId="15" applyBorder="1" applyAlignment="1">
      <alignment/>
    </xf>
    <xf numFmtId="43" fontId="0" fillId="0" borderId="3" xfId="15" applyBorder="1" applyAlignment="1" applyProtection="1">
      <alignment/>
      <protection/>
    </xf>
    <xf numFmtId="37" fontId="0" fillId="0" borderId="11" xfId="0" applyBorder="1" applyAlignment="1">
      <alignment/>
    </xf>
    <xf numFmtId="39" fontId="17" fillId="0" borderId="11" xfId="0" applyNumberFormat="1" applyFont="1" applyBorder="1" applyAlignment="1" applyProtection="1">
      <alignment/>
      <protection locked="0"/>
    </xf>
    <xf numFmtId="49" fontId="0" fillId="0" borderId="12" xfId="0" applyNumberFormat="1" applyBorder="1" applyAlignment="1">
      <alignment/>
    </xf>
    <xf numFmtId="37" fontId="0" fillId="0" borderId="12" xfId="0" applyBorder="1" applyAlignment="1">
      <alignment/>
    </xf>
    <xf numFmtId="43" fontId="0" fillId="0" borderId="12" xfId="15" applyBorder="1" applyAlignment="1">
      <alignment/>
    </xf>
    <xf numFmtId="39" fontId="0" fillId="0" borderId="10" xfId="0" applyNumberFormat="1" applyBorder="1" applyAlignment="1" applyProtection="1">
      <alignment/>
      <protection/>
    </xf>
    <xf numFmtId="49" fontId="17" fillId="0" borderId="21" xfId="0" applyNumberFormat="1" applyFont="1" applyBorder="1" applyAlignment="1" applyProtection="1">
      <alignment/>
      <protection locked="0"/>
    </xf>
    <xf numFmtId="49" fontId="17" fillId="0" borderId="13" xfId="0" applyNumberFormat="1" applyFont="1" applyBorder="1" applyAlignment="1" applyProtection="1">
      <alignment/>
      <protection locked="0"/>
    </xf>
    <xf numFmtId="37" fontId="17" fillId="0" borderId="13" xfId="0" applyNumberFormat="1" applyFont="1" applyBorder="1" applyAlignment="1" applyProtection="1">
      <alignment/>
      <protection locked="0"/>
    </xf>
    <xf numFmtId="43" fontId="17" fillId="0" borderId="23" xfId="15" applyFont="1" applyBorder="1" applyAlignment="1" applyProtection="1">
      <alignment/>
      <protection locked="0"/>
    </xf>
    <xf numFmtId="43" fontId="0" fillId="0" borderId="13" xfId="15" applyBorder="1" applyAlignment="1">
      <alignment/>
    </xf>
    <xf numFmtId="43" fontId="0" fillId="0" borderId="23" xfId="15" applyBorder="1" applyAlignment="1" applyProtection="1">
      <alignment/>
      <protection/>
    </xf>
    <xf numFmtId="37" fontId="0" fillId="0" borderId="13" xfId="0" applyBorder="1" applyAlignment="1">
      <alignment/>
    </xf>
    <xf numFmtId="39" fontId="17" fillId="0" borderId="13" xfId="0" applyNumberFormat="1" applyFont="1" applyBorder="1" applyAlignment="1" applyProtection="1">
      <alignment/>
      <protection locked="0"/>
    </xf>
    <xf numFmtId="43" fontId="0" fillId="0" borderId="2" xfId="15" applyBorder="1" applyAlignment="1">
      <alignment/>
    </xf>
    <xf numFmtId="37" fontId="3" fillId="0" borderId="14" xfId="0" applyNumberFormat="1" applyFont="1" applyBorder="1" applyAlignment="1" applyProtection="1">
      <alignment horizontal="center"/>
      <protection/>
    </xf>
    <xf numFmtId="43" fontId="0" fillId="0" borderId="33" xfId="15" applyBorder="1" applyAlignment="1">
      <alignment/>
    </xf>
    <xf numFmtId="39" fontId="0" fillId="0" borderId="13" xfId="0" applyNumberFormat="1" applyBorder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3" xfId="0" applyFont="1" applyBorder="1" applyAlignment="1">
      <alignment horizontal="centerContinuous"/>
    </xf>
    <xf numFmtId="37" fontId="0" fillId="0" borderId="4" xfId="0" applyBorder="1" applyAlignment="1">
      <alignment horizontal="centerContinuous"/>
    </xf>
    <xf numFmtId="37" fontId="0" fillId="0" borderId="9" xfId="0" applyBorder="1" applyAlignment="1">
      <alignment horizontal="left"/>
    </xf>
    <xf numFmtId="37" fontId="0" fillId="0" borderId="0" xfId="0" applyAlignment="1">
      <alignment horizontal="left"/>
    </xf>
    <xf numFmtId="37" fontId="12" fillId="0" borderId="0" xfId="0" applyFont="1" applyAlignment="1">
      <alignment horizontal="left"/>
    </xf>
    <xf numFmtId="43" fontId="3" fillId="0" borderId="14" xfId="15" applyFont="1" applyBorder="1" applyAlignment="1" applyProtection="1">
      <alignment horizontal="center"/>
      <protection/>
    </xf>
    <xf numFmtId="43" fontId="3" fillId="0" borderId="24" xfId="15" applyFont="1" applyBorder="1" applyAlignment="1" applyProtection="1">
      <alignment horizontal="left"/>
      <protection/>
    </xf>
    <xf numFmtId="37" fontId="0" fillId="0" borderId="5" xfId="0" applyFont="1" applyBorder="1" applyAlignment="1">
      <alignment/>
    </xf>
    <xf numFmtId="37" fontId="0" fillId="0" borderId="26" xfId="0" applyNumberFormat="1" applyFont="1" applyBorder="1" applyAlignment="1" applyProtection="1">
      <alignment horizontal="center"/>
      <protection/>
    </xf>
    <xf numFmtId="49" fontId="17" fillId="0" borderId="29" xfId="0" applyNumberFormat="1" applyFont="1" applyBorder="1" applyAlignment="1" applyProtection="1">
      <alignment horizontal="center"/>
      <protection locked="0"/>
    </xf>
    <xf numFmtId="49" fontId="17" fillId="0" borderId="11" xfId="0" applyNumberFormat="1" applyFont="1" applyBorder="1" applyAlignment="1" applyProtection="1" quotePrefix="1">
      <alignment horizontal="center"/>
      <protection locked="0"/>
    </xf>
    <xf numFmtId="49" fontId="17" fillId="0" borderId="11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7" fillId="0" borderId="13" xfId="0" applyNumberFormat="1" applyFont="1" applyBorder="1" applyAlignment="1" applyProtection="1">
      <alignment horizontal="center"/>
      <protection locked="0"/>
    </xf>
    <xf numFmtId="37" fontId="0" fillId="0" borderId="0" xfId="0" applyAlignment="1">
      <alignment horizontal="center"/>
    </xf>
    <xf numFmtId="37" fontId="12" fillId="0" borderId="0" xfId="0" applyNumberFormat="1" applyFont="1" applyAlignment="1" applyProtection="1">
      <alignment horizontal="center"/>
      <protection/>
    </xf>
    <xf numFmtId="37" fontId="0" fillId="0" borderId="3" xfId="0" applyBorder="1" applyAlignment="1">
      <alignment horizontal="center"/>
    </xf>
    <xf numFmtId="37" fontId="0" fillId="0" borderId="3" xfId="0" applyNumberForma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 horizontal="center"/>
      <protection/>
    </xf>
    <xf numFmtId="37" fontId="3" fillId="0" borderId="16" xfId="0" applyFont="1" applyBorder="1" applyAlignment="1">
      <alignment horizontal="center"/>
    </xf>
    <xf numFmtId="37" fontId="3" fillId="0" borderId="10" xfId="0" applyFont="1" applyBorder="1" applyAlignment="1">
      <alignment horizontal="center"/>
    </xf>
    <xf numFmtId="49" fontId="0" fillId="0" borderId="12" xfId="0" applyNumberFormat="1" applyBorder="1" applyAlignment="1" quotePrefix="1">
      <alignment horizontal="center"/>
    </xf>
    <xf numFmtId="49" fontId="17" fillId="0" borderId="13" xfId="0" applyNumberFormat="1" applyFont="1" applyBorder="1" applyAlignment="1" applyProtection="1" quotePrefix="1">
      <alignment horizontal="center"/>
      <protection locked="0"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3" xfId="0" applyNumberForma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center"/>
      <protection/>
    </xf>
    <xf numFmtId="39" fontId="17" fillId="0" borderId="1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325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78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3" t="s">
        <v>80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5">
        <v>78608006</v>
      </c>
      <c r="E16" s="1"/>
      <c r="F16" s="6"/>
      <c r="G16" s="3"/>
      <c r="H16" s="81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2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5"/>
      <c r="E18" s="3"/>
      <c r="F18" s="6"/>
      <c r="G18" s="3"/>
      <c r="H18" s="82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6">
        <f>SUM(D15:D18)</f>
        <v>78608006</v>
      </c>
      <c r="E19" s="3"/>
      <c r="F19" s="6"/>
      <c r="G19" s="3"/>
      <c r="H19" s="118" t="s">
        <v>79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7">
        <f>D19</f>
        <v>78608006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4" t="s">
        <v>85</v>
      </c>
      <c r="C23" s="84"/>
      <c r="D23" s="88" t="s">
        <v>71</v>
      </c>
      <c r="E23" s="84" t="s">
        <v>83</v>
      </c>
      <c r="F23" s="84"/>
      <c r="G23" s="84"/>
      <c r="H23" s="3"/>
      <c r="I23" s="3" t="s">
        <v>75</v>
      </c>
      <c r="J23" s="113" t="s">
        <v>84</v>
      </c>
      <c r="K23" s="84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81</v>
      </c>
      <c r="B29" s="114"/>
      <c r="C29" s="121" t="s">
        <v>95</v>
      </c>
      <c r="D29" s="92" t="s">
        <v>96</v>
      </c>
      <c r="E29" s="98">
        <v>25092603</v>
      </c>
      <c r="F29" s="99"/>
      <c r="G29" s="98">
        <v>265000</v>
      </c>
      <c r="H29" s="99"/>
      <c r="I29" s="107">
        <f>E29+G29</f>
        <v>25357603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 t="s">
        <v>97</v>
      </c>
      <c r="C31" s="114"/>
      <c r="D31" s="92" t="s">
        <v>98</v>
      </c>
      <c r="E31" s="98">
        <v>5683421</v>
      </c>
      <c r="F31" s="99"/>
      <c r="G31" s="98">
        <v>-85000</v>
      </c>
      <c r="H31" s="99"/>
      <c r="I31" s="107">
        <f>E31+G31</f>
        <v>5598421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14"/>
      <c r="C33" s="121" t="s">
        <v>99</v>
      </c>
      <c r="D33" s="92" t="s">
        <v>100</v>
      </c>
      <c r="E33" s="98">
        <v>1592555</v>
      </c>
      <c r="F33" s="99"/>
      <c r="G33" s="98">
        <v>385000</v>
      </c>
      <c r="H33" s="99"/>
      <c r="I33" s="107">
        <f>E33+G33</f>
        <v>1977555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4"/>
      <c r="C35" s="121" t="s">
        <v>101</v>
      </c>
      <c r="D35" s="92" t="s">
        <v>102</v>
      </c>
      <c r="E35" s="98">
        <v>697500</v>
      </c>
      <c r="F35" s="99"/>
      <c r="G35" s="98">
        <v>412000</v>
      </c>
      <c r="H35" s="99"/>
      <c r="I35" s="107">
        <f>E35+G35</f>
        <v>1109500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 t="s">
        <v>103</v>
      </c>
      <c r="D37" s="92" t="s">
        <v>104</v>
      </c>
      <c r="E37" s="98">
        <v>27500</v>
      </c>
      <c r="F37" s="99"/>
      <c r="G37" s="98">
        <v>19000</v>
      </c>
      <c r="H37" s="99"/>
      <c r="I37" s="107">
        <f>E37+G37</f>
        <v>46500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 t="s">
        <v>105</v>
      </c>
      <c r="D39" s="92" t="s">
        <v>106</v>
      </c>
      <c r="E39" s="98">
        <v>603103</v>
      </c>
      <c r="F39" s="99"/>
      <c r="G39" s="98">
        <v>11000</v>
      </c>
      <c r="H39" s="99"/>
      <c r="I39" s="107">
        <f>E39+G39</f>
        <v>614103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 t="s">
        <v>107</v>
      </c>
      <c r="C41" s="121"/>
      <c r="D41" s="92" t="s">
        <v>108</v>
      </c>
      <c r="E41" s="98">
        <v>1696738</v>
      </c>
      <c r="F41" s="99"/>
      <c r="G41" s="98">
        <v>-52000</v>
      </c>
      <c r="H41" s="99"/>
      <c r="I41" s="107">
        <f>E41+G41</f>
        <v>1644738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 t="s">
        <v>109</v>
      </c>
      <c r="C43" s="121"/>
      <c r="D43" s="92" t="s">
        <v>110</v>
      </c>
      <c r="E43" s="98">
        <v>637306</v>
      </c>
      <c r="F43" s="99"/>
      <c r="G43" s="98">
        <v>-162000</v>
      </c>
      <c r="H43" s="99"/>
      <c r="I43" s="107">
        <f>E43+G43</f>
        <v>475306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 t="s">
        <v>111</v>
      </c>
      <c r="D45" s="92" t="s">
        <v>112</v>
      </c>
      <c r="E45" s="98">
        <v>65343</v>
      </c>
      <c r="F45" s="99"/>
      <c r="G45" s="98">
        <v>5000</v>
      </c>
      <c r="H45" s="99"/>
      <c r="I45" s="107">
        <f>E45+G45</f>
        <v>70343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 t="s">
        <v>113</v>
      </c>
      <c r="C47" s="114"/>
      <c r="D47" s="92" t="s">
        <v>114</v>
      </c>
      <c r="E47" s="98">
        <v>3117899</v>
      </c>
      <c r="F47" s="99"/>
      <c r="G47" s="98">
        <v>-15000</v>
      </c>
      <c r="H47" s="99"/>
      <c r="I47" s="107">
        <f>E47+G47</f>
        <v>3102899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 t="s">
        <v>115</v>
      </c>
      <c r="C49" s="114"/>
      <c r="D49" s="92" t="s">
        <v>116</v>
      </c>
      <c r="E49" s="98">
        <v>468574</v>
      </c>
      <c r="F49" s="99"/>
      <c r="G49" s="98">
        <v>-113000</v>
      </c>
      <c r="H49" s="99"/>
      <c r="I49" s="107">
        <f>E49+G49</f>
        <v>355574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 t="s">
        <v>117</v>
      </c>
      <c r="D51" s="92" t="s">
        <v>118</v>
      </c>
      <c r="E51" s="98">
        <v>2234793</v>
      </c>
      <c r="F51" s="99"/>
      <c r="G51" s="98">
        <v>45000</v>
      </c>
      <c r="H51" s="99"/>
      <c r="I51" s="107">
        <f>E51+G51</f>
        <v>2279793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 t="s">
        <v>119</v>
      </c>
      <c r="C53" s="114"/>
      <c r="D53" s="92" t="s">
        <v>120</v>
      </c>
      <c r="E53" s="98">
        <v>522653</v>
      </c>
      <c r="F53" s="99"/>
      <c r="G53" s="98">
        <v>-100000</v>
      </c>
      <c r="H53" s="99"/>
      <c r="I53" s="107">
        <f>E53+G53</f>
        <v>422653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 t="s">
        <v>121</v>
      </c>
      <c r="D55" s="95" t="s">
        <v>122</v>
      </c>
      <c r="E55" s="101">
        <v>2589162</v>
      </c>
      <c r="F55" s="102"/>
      <c r="G55" s="101">
        <v>435000</v>
      </c>
      <c r="H55" s="102"/>
      <c r="I55" s="110">
        <f>E55+G55</f>
        <v>3024162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50</v>
      </c>
      <c r="F57" s="106"/>
      <c r="G57" s="107">
        <f>SUM(G29:G55)</f>
        <v>1050000</v>
      </c>
      <c r="H57" s="99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5" t="s">
        <v>54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123</v>
      </c>
      <c r="B61" s="3"/>
      <c r="C61" s="3"/>
      <c r="D61" s="3"/>
      <c r="E61" s="108" t="s">
        <v>56</v>
      </c>
      <c r="F61" s="109"/>
      <c r="G61" s="110">
        <f>G57+G59</f>
        <v>1050000</v>
      </c>
      <c r="H61" s="102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24"/>
      <c r="B66" s="3"/>
      <c r="C66" s="65" t="s">
        <v>124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125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">
        <v>123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">
        <v>123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236">
        <v>5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5" ht="15.75">
      <c r="A85" s="127" t="s">
        <v>126</v>
      </c>
    </row>
    <row r="86" spans="3:11" ht="15.75">
      <c r="C86" s="128" t="s">
        <v>127</v>
      </c>
      <c r="D86" s="129"/>
      <c r="E86" s="129"/>
      <c r="F86" s="129"/>
      <c r="G86" s="129"/>
      <c r="H86" s="130"/>
      <c r="I86" s="131"/>
      <c r="J86" s="131"/>
      <c r="K86" s="132"/>
    </row>
    <row r="87" spans="3:11" ht="15.75">
      <c r="C87" s="128" t="s">
        <v>0</v>
      </c>
      <c r="D87" s="129"/>
      <c r="E87" s="129"/>
      <c r="F87" s="129"/>
      <c r="G87" s="129"/>
      <c r="H87" s="133" t="s">
        <v>128</v>
      </c>
      <c r="I87" s="134"/>
      <c r="J87" s="135"/>
      <c r="K87" s="136"/>
    </row>
    <row r="88" spans="1:11" ht="15.75">
      <c r="A88" s="137" t="s">
        <v>2</v>
      </c>
      <c r="C88" s="128" t="s">
        <v>3</v>
      </c>
      <c r="D88" s="129"/>
      <c r="E88" s="129"/>
      <c r="F88" s="129"/>
      <c r="G88" s="129"/>
      <c r="H88" s="138"/>
      <c r="K88" s="139"/>
    </row>
    <row r="89" spans="1:11" ht="15.75">
      <c r="A89" s="137" t="s">
        <v>129</v>
      </c>
      <c r="C89" s="128" t="s">
        <v>6</v>
      </c>
      <c r="D89" s="129"/>
      <c r="E89" s="129"/>
      <c r="F89" s="129"/>
      <c r="G89" s="129"/>
      <c r="H89" s="133" t="s">
        <v>130</v>
      </c>
      <c r="I89" s="134"/>
      <c r="J89" s="135"/>
      <c r="K89" s="136"/>
    </row>
    <row r="90" spans="1:11" ht="15.75">
      <c r="A90" s="137" t="s">
        <v>131</v>
      </c>
      <c r="C90" s="128" t="s">
        <v>9</v>
      </c>
      <c r="D90" s="129"/>
      <c r="E90" s="129"/>
      <c r="F90" s="129"/>
      <c r="G90" s="129"/>
      <c r="H90" s="140" t="s">
        <v>10</v>
      </c>
      <c r="K90" s="139"/>
    </row>
    <row r="91" spans="1:11" ht="15.75">
      <c r="A91" s="137" t="s">
        <v>132</v>
      </c>
      <c r="D91" s="129"/>
      <c r="E91" s="129"/>
      <c r="F91" s="129"/>
      <c r="G91" s="129"/>
      <c r="H91" s="141" t="str">
        <f>$H$5</f>
        <v>X</v>
      </c>
      <c r="I91" s="45" t="s">
        <v>133</v>
      </c>
      <c r="K91" s="139"/>
    </row>
    <row r="92" spans="1:11" ht="15.75">
      <c r="A92" s="137" t="s">
        <v>134</v>
      </c>
      <c r="C92" s="128" t="s">
        <v>14</v>
      </c>
      <c r="D92" s="129"/>
      <c r="E92" s="129"/>
      <c r="F92" s="129"/>
      <c r="G92" s="129"/>
      <c r="H92" s="142"/>
      <c r="I92" s="45" t="s">
        <v>135</v>
      </c>
      <c r="K92" s="139"/>
    </row>
    <row r="93" spans="8:11" ht="15.75">
      <c r="H93" s="142"/>
      <c r="K93" s="139"/>
    </row>
    <row r="94" spans="4:11" ht="15.75">
      <c r="D94" s="143" t="s">
        <v>16</v>
      </c>
      <c r="E94" s="135" t="str">
        <f>E7</f>
        <v>2004-05</v>
      </c>
      <c r="H94" s="141"/>
      <c r="I94" s="45" t="s">
        <v>17</v>
      </c>
      <c r="K94" s="139"/>
    </row>
    <row r="95" spans="8:11" ht="15.75">
      <c r="H95" s="142"/>
      <c r="K95" s="139"/>
    </row>
    <row r="96" spans="1:11" ht="15.75">
      <c r="A96" s="49" t="s">
        <v>136</v>
      </c>
      <c r="E96" s="135" t="s">
        <v>165</v>
      </c>
      <c r="H96" s="141"/>
      <c r="I96" s="45" t="s">
        <v>137</v>
      </c>
      <c r="J96" s="144"/>
      <c r="K96" s="136"/>
    </row>
    <row r="97" spans="1:11" ht="15.75">
      <c r="A97" s="145" t="s">
        <v>138</v>
      </c>
      <c r="B97" s="146"/>
      <c r="C97" s="146"/>
      <c r="D97" s="146"/>
      <c r="H97" s="142"/>
      <c r="J97" s="147" t="s">
        <v>139</v>
      </c>
      <c r="K97" s="148"/>
    </row>
    <row r="98" spans="1:11" ht="15.75">
      <c r="A98" s="149"/>
      <c r="E98" s="131"/>
      <c r="F98" s="132"/>
      <c r="H98" s="142"/>
      <c r="K98" s="139"/>
    </row>
    <row r="99" spans="1:11" ht="15.75">
      <c r="A99" s="50" t="s">
        <v>21</v>
      </c>
      <c r="B99" s="135" t="str">
        <f>B13</f>
        <v>JULY 2004</v>
      </c>
      <c r="C99" s="150" t="s">
        <v>22</v>
      </c>
      <c r="D99" s="135" t="str">
        <f>D13</f>
        <v>JUNE 2005</v>
      </c>
      <c r="F99" s="139"/>
      <c r="H99" s="142"/>
      <c r="K99" s="139"/>
    </row>
    <row r="100" spans="1:11" ht="15.75">
      <c r="A100" s="151"/>
      <c r="F100" s="139"/>
      <c r="H100" s="152" t="s">
        <v>140</v>
      </c>
      <c r="I100" s="153" t="str">
        <f>I10</f>
        <v>OPERATIONAL</v>
      </c>
      <c r="J100" s="154"/>
      <c r="K100" s="155"/>
    </row>
    <row r="101" spans="1:11" ht="15.75">
      <c r="A101" s="50" t="s">
        <v>141</v>
      </c>
      <c r="D101" s="135">
        <f>D15</f>
        <v>0</v>
      </c>
      <c r="F101" s="139"/>
      <c r="H101" s="151"/>
      <c r="K101" s="139"/>
    </row>
    <row r="102" spans="1:11" ht="15.75">
      <c r="A102" s="156"/>
      <c r="E102" s="1"/>
      <c r="F102" s="139"/>
      <c r="H102" s="141"/>
      <c r="I102" s="45" t="s">
        <v>20</v>
      </c>
      <c r="J102" s="1"/>
      <c r="K102" s="139"/>
    </row>
    <row r="103" spans="1:11" ht="15.75">
      <c r="A103" s="50" t="s">
        <v>142</v>
      </c>
      <c r="D103" s="135">
        <f>D16</f>
        <v>78608006</v>
      </c>
      <c r="F103" s="139"/>
      <c r="H103" s="157"/>
      <c r="I103" s="134"/>
      <c r="J103" s="134"/>
      <c r="K103" s="136"/>
    </row>
    <row r="104" spans="1:11" ht="15.75">
      <c r="A104" s="156"/>
      <c r="F104" s="139"/>
      <c r="H104" s="142"/>
      <c r="K104" s="139"/>
    </row>
    <row r="105" spans="1:11" ht="15.75">
      <c r="A105" s="50" t="s">
        <v>143</v>
      </c>
      <c r="D105" s="135">
        <f>D17</f>
        <v>0</v>
      </c>
      <c r="F105" s="139"/>
      <c r="H105" s="158" t="s">
        <v>144</v>
      </c>
      <c r="K105" s="139"/>
    </row>
    <row r="106" spans="1:11" ht="15.75">
      <c r="A106" s="156"/>
      <c r="F106" s="139"/>
      <c r="H106" s="141"/>
      <c r="I106" s="159" t="s">
        <v>145</v>
      </c>
      <c r="J106" s="54" t="s">
        <v>27</v>
      </c>
      <c r="K106" s="148"/>
    </row>
    <row r="107" spans="1:11" ht="15.75">
      <c r="A107" s="140" t="s">
        <v>146</v>
      </c>
      <c r="B107" s="129"/>
      <c r="C107" s="129"/>
      <c r="D107" s="160">
        <f>$D$21</f>
        <v>78608006</v>
      </c>
      <c r="F107" s="139"/>
      <c r="H107" s="161"/>
      <c r="I107" s="159" t="s">
        <v>147</v>
      </c>
      <c r="K107" s="139"/>
    </row>
    <row r="108" spans="1:11" ht="15.75">
      <c r="A108" s="162"/>
      <c r="B108" s="134"/>
      <c r="C108" s="134"/>
      <c r="D108" s="134"/>
      <c r="E108" s="134"/>
      <c r="F108" s="136"/>
      <c r="H108" s="161"/>
      <c r="I108" s="159" t="s">
        <v>148</v>
      </c>
      <c r="K108" s="139"/>
    </row>
    <row r="109" spans="8:11" ht="15.75">
      <c r="H109" s="217" t="str">
        <f>$H$19</f>
        <v>X</v>
      </c>
      <c r="I109" s="159" t="s">
        <v>149</v>
      </c>
      <c r="K109" s="139"/>
    </row>
    <row r="110" spans="1:11" ht="15.75">
      <c r="A110" s="127" t="s">
        <v>150</v>
      </c>
      <c r="B110" s="135" t="str">
        <f>B23</f>
        <v>GADSDEN </v>
      </c>
      <c r="C110" s="134"/>
      <c r="D110" s="134"/>
      <c r="H110" s="162"/>
      <c r="I110" s="134"/>
      <c r="J110" s="134"/>
      <c r="K110" s="136"/>
    </row>
    <row r="111" ht="15.75">
      <c r="A111" s="163"/>
    </row>
    <row r="112" spans="1:7" ht="15.75">
      <c r="A112" s="127" t="s">
        <v>71</v>
      </c>
      <c r="B112" s="135" t="str">
        <f>E23</f>
        <v>LAURA GARCIA</v>
      </c>
      <c r="C112" s="134"/>
      <c r="D112" s="134"/>
      <c r="E112" s="127" t="s">
        <v>151</v>
      </c>
      <c r="F112" s="135" t="str">
        <f>J23</f>
        <v>(505) 882-6241</v>
      </c>
      <c r="G112" s="134"/>
    </row>
    <row r="114" spans="1:4" ht="15.75">
      <c r="A114" s="49" t="s">
        <v>152</v>
      </c>
      <c r="B114" s="129"/>
      <c r="C114" s="129"/>
      <c r="D114" s="135">
        <f>D21</f>
        <v>78608006</v>
      </c>
    </row>
    <row r="116" spans="1:11" ht="16.5" thickBot="1">
      <c r="A116" s="49" t="s">
        <v>126</v>
      </c>
      <c r="B116" s="56" t="s">
        <v>34</v>
      </c>
      <c r="C116" s="129"/>
      <c r="D116" s="129"/>
      <c r="E116" s="129"/>
      <c r="F116" s="129"/>
      <c r="G116" s="129"/>
      <c r="H116" s="129"/>
      <c r="I116" s="129"/>
      <c r="J116" s="129"/>
      <c r="K116" s="129"/>
    </row>
    <row r="117" spans="1:11" ht="15.75">
      <c r="A117" s="164" t="s">
        <v>35</v>
      </c>
      <c r="B117" s="165" t="s">
        <v>36</v>
      </c>
      <c r="C117" s="166"/>
      <c r="D117" s="167"/>
      <c r="E117" s="168"/>
      <c r="F117" s="167"/>
      <c r="G117" s="168"/>
      <c r="H117" s="167"/>
      <c r="I117" s="168"/>
      <c r="J117" s="167"/>
      <c r="K117" s="167"/>
    </row>
    <row r="118" spans="1:11" ht="15.75">
      <c r="A118" s="169" t="s">
        <v>37</v>
      </c>
      <c r="B118" s="56" t="s">
        <v>38</v>
      </c>
      <c r="C118" s="170"/>
      <c r="D118" s="171"/>
      <c r="E118" s="56" t="s">
        <v>39</v>
      </c>
      <c r="F118" s="171"/>
      <c r="G118" s="56" t="s">
        <v>40</v>
      </c>
      <c r="H118" s="170"/>
      <c r="I118" s="56" t="s">
        <v>41</v>
      </c>
      <c r="J118" s="170"/>
      <c r="K118" s="172" t="s">
        <v>42</v>
      </c>
    </row>
    <row r="119" spans="1:11" ht="16.5" thickBot="1">
      <c r="A119" s="173" t="s">
        <v>43</v>
      </c>
      <c r="B119" s="174" t="s">
        <v>44</v>
      </c>
      <c r="C119" s="174" t="s">
        <v>45</v>
      </c>
      <c r="D119" s="175" t="s">
        <v>46</v>
      </c>
      <c r="E119" s="176" t="s">
        <v>47</v>
      </c>
      <c r="F119" s="177"/>
      <c r="G119" s="176" t="s">
        <v>48</v>
      </c>
      <c r="H119" s="178"/>
      <c r="I119" s="176" t="s">
        <v>47</v>
      </c>
      <c r="J119" s="178"/>
      <c r="K119" s="175" t="s">
        <v>49</v>
      </c>
    </row>
    <row r="120" spans="1:11" ht="15.75">
      <c r="A120" s="179"/>
      <c r="B120" s="180"/>
      <c r="C120" s="180"/>
      <c r="D120" s="181"/>
      <c r="E120" s="182"/>
      <c r="F120" s="183"/>
      <c r="G120" s="182"/>
      <c r="H120" s="183"/>
      <c r="I120" s="182"/>
      <c r="J120" s="181"/>
      <c r="K120" s="181"/>
    </row>
    <row r="121" spans="1:11" ht="15.75">
      <c r="A121" s="218" t="s">
        <v>81</v>
      </c>
      <c r="B121" s="219" t="s">
        <v>166</v>
      </c>
      <c r="C121" s="220"/>
      <c r="D121" s="186" t="s">
        <v>167</v>
      </c>
      <c r="E121" s="187">
        <v>50000</v>
      </c>
      <c r="F121" s="188"/>
      <c r="G121" s="187">
        <v>-12000</v>
      </c>
      <c r="H121" s="188"/>
      <c r="I121" s="189">
        <f>E121+G121</f>
        <v>38000</v>
      </c>
      <c r="J121" s="190"/>
      <c r="K121" s="191"/>
    </row>
    <row r="122" spans="1:11" ht="15.75">
      <c r="A122" s="179"/>
      <c r="B122" s="221"/>
      <c r="C122" s="221"/>
      <c r="D122" s="193"/>
      <c r="E122" s="182"/>
      <c r="F122" s="194"/>
      <c r="G122" s="182"/>
      <c r="H122" s="194"/>
      <c r="I122" s="182"/>
      <c r="J122" s="193"/>
      <c r="K122" s="195"/>
    </row>
    <row r="123" spans="1:11" ht="15.75">
      <c r="A123" s="184"/>
      <c r="B123" s="220"/>
      <c r="C123" s="219" t="s">
        <v>168</v>
      </c>
      <c r="D123" s="186" t="s">
        <v>169</v>
      </c>
      <c r="E123" s="187">
        <v>30900</v>
      </c>
      <c r="F123" s="188"/>
      <c r="G123" s="187">
        <v>1000</v>
      </c>
      <c r="H123" s="188"/>
      <c r="I123" s="189">
        <f>E123+G123</f>
        <v>31900</v>
      </c>
      <c r="J123" s="190"/>
      <c r="K123" s="191"/>
    </row>
    <row r="124" spans="1:11" ht="15.75">
      <c r="A124" s="179"/>
      <c r="B124" s="221"/>
      <c r="C124" s="221"/>
      <c r="D124" s="193"/>
      <c r="E124" s="182"/>
      <c r="F124" s="194"/>
      <c r="G124" s="182"/>
      <c r="H124" s="194"/>
      <c r="I124" s="182"/>
      <c r="J124" s="193"/>
      <c r="K124" s="195"/>
    </row>
    <row r="125" spans="1:11" ht="15.75">
      <c r="A125" s="184"/>
      <c r="B125" s="219" t="s">
        <v>170</v>
      </c>
      <c r="C125" s="220"/>
      <c r="D125" s="186" t="s">
        <v>171</v>
      </c>
      <c r="E125" s="187">
        <v>505819</v>
      </c>
      <c r="F125" s="188"/>
      <c r="G125" s="187">
        <v>-11000</v>
      </c>
      <c r="H125" s="188"/>
      <c r="I125" s="189">
        <f>E125+G125</f>
        <v>494819</v>
      </c>
      <c r="J125" s="190"/>
      <c r="K125" s="191"/>
    </row>
    <row r="126" spans="1:11" ht="15.75">
      <c r="A126" s="179"/>
      <c r="B126" s="221"/>
      <c r="C126" s="221"/>
      <c r="D126" s="193"/>
      <c r="E126" s="182"/>
      <c r="F126" s="194"/>
      <c r="G126" s="182"/>
      <c r="H126" s="194"/>
      <c r="I126" s="182"/>
      <c r="J126" s="193"/>
      <c r="K126" s="195"/>
    </row>
    <row r="127" spans="1:11" ht="15.75">
      <c r="A127" s="184"/>
      <c r="B127" s="220"/>
      <c r="C127" s="219" t="s">
        <v>172</v>
      </c>
      <c r="D127" s="186" t="s">
        <v>173</v>
      </c>
      <c r="E127" s="187">
        <v>12000</v>
      </c>
      <c r="F127" s="188"/>
      <c r="G127" s="187">
        <v>5000</v>
      </c>
      <c r="H127" s="188"/>
      <c r="I127" s="189">
        <f>E127+G127</f>
        <v>17000</v>
      </c>
      <c r="J127" s="190"/>
      <c r="K127" s="191"/>
    </row>
    <row r="128" spans="1:11" ht="15.75">
      <c r="A128" s="179"/>
      <c r="B128" s="221"/>
      <c r="C128" s="221"/>
      <c r="D128" s="193"/>
      <c r="E128" s="182"/>
      <c r="F128" s="194"/>
      <c r="G128" s="182"/>
      <c r="H128" s="194"/>
      <c r="I128" s="182"/>
      <c r="J128" s="193"/>
      <c r="K128" s="195"/>
    </row>
    <row r="129" spans="1:11" ht="15.75">
      <c r="A129" s="184"/>
      <c r="B129" s="219" t="s">
        <v>174</v>
      </c>
      <c r="C129" s="220"/>
      <c r="D129" s="186" t="s">
        <v>175</v>
      </c>
      <c r="E129" s="187">
        <v>37500</v>
      </c>
      <c r="F129" s="188"/>
      <c r="G129" s="187">
        <v>-35000</v>
      </c>
      <c r="H129" s="188"/>
      <c r="I129" s="189">
        <f>E129+G129</f>
        <v>2500</v>
      </c>
      <c r="J129" s="190"/>
      <c r="K129" s="191"/>
    </row>
    <row r="130" spans="1:11" ht="15.75">
      <c r="A130" s="179"/>
      <c r="B130" s="222"/>
      <c r="C130" s="222"/>
      <c r="D130" s="181"/>
      <c r="E130" s="182"/>
      <c r="F130" s="183"/>
      <c r="G130" s="182"/>
      <c r="H130" s="183"/>
      <c r="I130" s="182"/>
      <c r="J130" s="181"/>
      <c r="K130" s="195"/>
    </row>
    <row r="131" spans="1:11" ht="15.75">
      <c r="A131" s="184"/>
      <c r="B131" s="219" t="s">
        <v>176</v>
      </c>
      <c r="C131" s="220"/>
      <c r="D131" s="186" t="s">
        <v>94</v>
      </c>
      <c r="E131" s="187">
        <v>78216</v>
      </c>
      <c r="F131" s="188"/>
      <c r="G131" s="187">
        <v>-7500</v>
      </c>
      <c r="H131" s="188"/>
      <c r="I131" s="189">
        <f>E131+G131</f>
        <v>70716</v>
      </c>
      <c r="J131" s="190"/>
      <c r="K131" s="191"/>
    </row>
    <row r="132" spans="1:11" ht="15.75">
      <c r="A132" s="179"/>
      <c r="B132" s="221"/>
      <c r="C132" s="221"/>
      <c r="D132" s="193"/>
      <c r="E132" s="182"/>
      <c r="F132" s="194"/>
      <c r="G132" s="182"/>
      <c r="H132" s="194"/>
      <c r="I132" s="182"/>
      <c r="J132" s="193"/>
      <c r="K132" s="195"/>
    </row>
    <row r="133" spans="1:11" ht="15.75">
      <c r="A133" s="184"/>
      <c r="B133" s="220"/>
      <c r="C133" s="219" t="s">
        <v>177</v>
      </c>
      <c r="D133" s="186" t="s">
        <v>178</v>
      </c>
      <c r="E133" s="187">
        <v>0</v>
      </c>
      <c r="F133" s="188"/>
      <c r="G133" s="187">
        <v>2000</v>
      </c>
      <c r="H133" s="188"/>
      <c r="I133" s="189">
        <f>E133+G133</f>
        <v>2000</v>
      </c>
      <c r="J133" s="190"/>
      <c r="K133" s="191"/>
    </row>
    <row r="134" spans="1:11" ht="15.75">
      <c r="A134" s="179"/>
      <c r="B134" s="221"/>
      <c r="C134" s="221"/>
      <c r="D134" s="193"/>
      <c r="E134" s="182"/>
      <c r="F134" s="194"/>
      <c r="G134" s="182"/>
      <c r="H134" s="194"/>
      <c r="I134" s="182"/>
      <c r="J134" s="193"/>
      <c r="K134" s="195"/>
    </row>
    <row r="135" spans="1:11" ht="15.75">
      <c r="A135" s="184"/>
      <c r="B135" s="220"/>
      <c r="C135" s="219" t="s">
        <v>179</v>
      </c>
      <c r="D135" s="186" t="s">
        <v>180</v>
      </c>
      <c r="E135" s="187">
        <v>4500</v>
      </c>
      <c r="F135" s="188"/>
      <c r="G135" s="187">
        <v>2000</v>
      </c>
      <c r="H135" s="188"/>
      <c r="I135" s="189">
        <f>E135+G135</f>
        <v>6500</v>
      </c>
      <c r="J135" s="190"/>
      <c r="K135" s="237"/>
    </row>
    <row r="136" spans="1:11" ht="15.75">
      <c r="A136" s="179"/>
      <c r="B136" s="221"/>
      <c r="C136" s="221"/>
      <c r="D136" s="193"/>
      <c r="E136" s="182"/>
      <c r="F136" s="194"/>
      <c r="G136" s="182"/>
      <c r="H136" s="194"/>
      <c r="I136" s="182"/>
      <c r="J136" s="193"/>
      <c r="K136" s="195"/>
    </row>
    <row r="137" spans="1:11" ht="15.75">
      <c r="A137" s="184"/>
      <c r="B137" s="220"/>
      <c r="C137" s="219" t="s">
        <v>181</v>
      </c>
      <c r="D137" s="186" t="s">
        <v>82</v>
      </c>
      <c r="E137" s="187">
        <v>792989</v>
      </c>
      <c r="F137" s="188"/>
      <c r="G137" s="187">
        <v>18000</v>
      </c>
      <c r="H137" s="188"/>
      <c r="I137" s="189">
        <f>E137+G137</f>
        <v>810989</v>
      </c>
      <c r="J137" s="190"/>
      <c r="K137" s="191"/>
    </row>
    <row r="138" spans="1:11" ht="15.75">
      <c r="A138" s="179"/>
      <c r="B138" s="232"/>
      <c r="C138" s="221"/>
      <c r="D138" s="193"/>
      <c r="E138" s="182"/>
      <c r="F138" s="194"/>
      <c r="G138" s="182"/>
      <c r="H138" s="194"/>
      <c r="I138" s="182"/>
      <c r="J138" s="193"/>
      <c r="K138" s="195"/>
    </row>
    <row r="139" spans="1:11" ht="15.75">
      <c r="A139" s="184"/>
      <c r="B139" s="219" t="s">
        <v>182</v>
      </c>
      <c r="C139" s="220"/>
      <c r="D139" s="186" t="s">
        <v>88</v>
      </c>
      <c r="E139" s="187">
        <v>56570</v>
      </c>
      <c r="F139" s="188"/>
      <c r="G139" s="187">
        <v>-22000</v>
      </c>
      <c r="H139" s="188"/>
      <c r="I139" s="189">
        <f>E139+G139</f>
        <v>34570</v>
      </c>
      <c r="J139" s="190"/>
      <c r="K139" s="191"/>
    </row>
    <row r="140" spans="1:11" ht="15.75">
      <c r="A140" s="179"/>
      <c r="B140" s="221"/>
      <c r="C140" s="221"/>
      <c r="D140" s="193"/>
      <c r="E140" s="182"/>
      <c r="F140" s="194"/>
      <c r="G140" s="182"/>
      <c r="H140" s="194"/>
      <c r="I140" s="182"/>
      <c r="J140" s="193"/>
      <c r="K140" s="195"/>
    </row>
    <row r="141" spans="1:11" ht="15.75">
      <c r="A141" s="184"/>
      <c r="B141" s="220"/>
      <c r="C141" s="219" t="s">
        <v>183</v>
      </c>
      <c r="D141" s="186" t="s">
        <v>184</v>
      </c>
      <c r="E141" s="187">
        <v>45908</v>
      </c>
      <c r="F141" s="188"/>
      <c r="G141" s="187">
        <v>15000</v>
      </c>
      <c r="H141" s="188"/>
      <c r="I141" s="189">
        <f>E141+G141</f>
        <v>60908</v>
      </c>
      <c r="J141" s="190"/>
      <c r="K141" s="191"/>
    </row>
    <row r="142" spans="1:11" ht="15.75">
      <c r="A142" s="179"/>
      <c r="B142" s="221"/>
      <c r="C142" s="221"/>
      <c r="D142" s="193"/>
      <c r="E142" s="182"/>
      <c r="F142" s="194"/>
      <c r="G142" s="182"/>
      <c r="H142" s="194"/>
      <c r="I142" s="182"/>
      <c r="J142" s="193"/>
      <c r="K142" s="195"/>
    </row>
    <row r="143" spans="1:11" ht="15.75">
      <c r="A143" s="184"/>
      <c r="B143" s="219" t="s">
        <v>185</v>
      </c>
      <c r="C143" s="220"/>
      <c r="D143" s="186" t="s">
        <v>186</v>
      </c>
      <c r="E143" s="187">
        <v>2847113</v>
      </c>
      <c r="F143" s="188"/>
      <c r="G143" s="187">
        <v>-45000</v>
      </c>
      <c r="H143" s="188"/>
      <c r="I143" s="189">
        <f>E143+G143</f>
        <v>2802113</v>
      </c>
      <c r="J143" s="190"/>
      <c r="K143" s="191"/>
    </row>
    <row r="144" spans="1:11" ht="15.75">
      <c r="A144" s="179"/>
      <c r="B144" s="221"/>
      <c r="C144" s="221"/>
      <c r="D144" s="193"/>
      <c r="E144" s="182"/>
      <c r="F144" s="194"/>
      <c r="G144" s="182"/>
      <c r="H144" s="194"/>
      <c r="I144" s="182"/>
      <c r="J144" s="193"/>
      <c r="K144" s="195"/>
    </row>
    <row r="145" spans="1:11" ht="15.75">
      <c r="A145" s="184"/>
      <c r="B145" s="219" t="s">
        <v>187</v>
      </c>
      <c r="C145" s="220"/>
      <c r="D145" s="186" t="s">
        <v>188</v>
      </c>
      <c r="E145" s="187">
        <v>1087137</v>
      </c>
      <c r="F145" s="188"/>
      <c r="G145" s="187">
        <v>-35000</v>
      </c>
      <c r="H145" s="188"/>
      <c r="I145" s="189">
        <f>E145+G145</f>
        <v>1052137</v>
      </c>
      <c r="J145" s="190"/>
      <c r="K145" s="191"/>
    </row>
    <row r="146" spans="1:11" ht="15.75">
      <c r="A146" s="179"/>
      <c r="B146" s="221"/>
      <c r="C146" s="221"/>
      <c r="D146" s="193"/>
      <c r="E146" s="182"/>
      <c r="F146" s="194"/>
      <c r="G146" s="182"/>
      <c r="H146" s="194"/>
      <c r="I146" s="182"/>
      <c r="J146" s="193"/>
      <c r="K146" s="195"/>
    </row>
    <row r="147" spans="1:11" ht="15.75">
      <c r="A147" s="184"/>
      <c r="B147" s="219" t="s">
        <v>189</v>
      </c>
      <c r="C147" s="220"/>
      <c r="D147" s="186" t="s">
        <v>190</v>
      </c>
      <c r="E147" s="187">
        <v>310230</v>
      </c>
      <c r="F147" s="188"/>
      <c r="G147" s="187">
        <v>-45000</v>
      </c>
      <c r="H147" s="188"/>
      <c r="I147" s="189">
        <f>E147+G147</f>
        <v>265230</v>
      </c>
      <c r="J147" s="190"/>
      <c r="K147" s="191"/>
    </row>
    <row r="148" spans="1:11" ht="15.75">
      <c r="A148" s="179"/>
      <c r="B148" s="221"/>
      <c r="C148" s="221"/>
      <c r="D148" s="193"/>
      <c r="E148" s="182"/>
      <c r="F148" s="194"/>
      <c r="G148" s="182"/>
      <c r="H148" s="194"/>
      <c r="I148" s="182"/>
      <c r="J148" s="193"/>
      <c r="K148" s="195"/>
    </row>
    <row r="149" spans="1:11" ht="15.75">
      <c r="A149" s="184"/>
      <c r="B149" s="219" t="s">
        <v>191</v>
      </c>
      <c r="C149" s="220"/>
      <c r="D149" s="186" t="s">
        <v>192</v>
      </c>
      <c r="E149" s="187">
        <v>368550</v>
      </c>
      <c r="F149" s="188"/>
      <c r="G149" s="187">
        <v>-10000</v>
      </c>
      <c r="H149" s="188"/>
      <c r="I149" s="189">
        <f>E149+G149</f>
        <v>358550</v>
      </c>
      <c r="J149" s="190"/>
      <c r="K149" s="191"/>
    </row>
    <row r="150" spans="1:11" ht="15.75">
      <c r="A150" s="179"/>
      <c r="B150" s="221"/>
      <c r="C150" s="221"/>
      <c r="D150" s="193"/>
      <c r="E150" s="182"/>
      <c r="F150" s="194"/>
      <c r="G150" s="182"/>
      <c r="H150" s="194"/>
      <c r="I150" s="182"/>
      <c r="J150" s="193"/>
      <c r="K150" s="195"/>
    </row>
    <row r="151" spans="1:11" ht="15.75">
      <c r="A151" s="184"/>
      <c r="B151" s="219" t="s">
        <v>193</v>
      </c>
      <c r="C151" s="220"/>
      <c r="D151" s="186" t="s">
        <v>194</v>
      </c>
      <c r="E151" s="187">
        <v>2243650</v>
      </c>
      <c r="F151" s="188"/>
      <c r="G151" s="187">
        <v>-105000</v>
      </c>
      <c r="H151" s="188"/>
      <c r="I151" s="189">
        <f>E151+G151</f>
        <v>2138650</v>
      </c>
      <c r="J151" s="190"/>
      <c r="K151" s="191"/>
    </row>
    <row r="152" spans="1:11" ht="15.75">
      <c r="A152" s="179"/>
      <c r="B152" s="221"/>
      <c r="C152" s="221"/>
      <c r="D152" s="193"/>
      <c r="E152" s="182"/>
      <c r="F152" s="194"/>
      <c r="G152" s="182"/>
      <c r="H152" s="194"/>
      <c r="I152" s="182"/>
      <c r="J152" s="193"/>
      <c r="K152" s="195"/>
    </row>
    <row r="153" spans="1:11" ht="15.75">
      <c r="A153" s="184"/>
      <c r="B153" s="219"/>
      <c r="C153" s="219" t="s">
        <v>195</v>
      </c>
      <c r="D153" s="186" t="s">
        <v>196</v>
      </c>
      <c r="E153" s="187">
        <v>737048</v>
      </c>
      <c r="F153" s="188"/>
      <c r="G153" s="187">
        <v>12000</v>
      </c>
      <c r="H153" s="188"/>
      <c r="I153" s="189">
        <f>E153+G153</f>
        <v>749048</v>
      </c>
      <c r="J153" s="190"/>
      <c r="K153" s="191"/>
    </row>
    <row r="154" spans="1:11" ht="15.75">
      <c r="A154" s="179"/>
      <c r="B154" s="221"/>
      <c r="C154" s="221"/>
      <c r="D154" s="193"/>
      <c r="E154" s="182"/>
      <c r="F154" s="194"/>
      <c r="G154" s="182"/>
      <c r="H154" s="194"/>
      <c r="I154" s="182"/>
      <c r="J154" s="193"/>
      <c r="K154" s="195"/>
    </row>
    <row r="155" spans="1:11" ht="15.75">
      <c r="A155" s="184"/>
      <c r="B155" s="219" t="s">
        <v>197</v>
      </c>
      <c r="C155" s="220"/>
      <c r="D155" s="186" t="s">
        <v>198</v>
      </c>
      <c r="E155" s="187">
        <v>278349</v>
      </c>
      <c r="F155" s="188"/>
      <c r="G155" s="187">
        <v>-12000</v>
      </c>
      <c r="H155" s="188"/>
      <c r="I155" s="189">
        <f>E155+G155</f>
        <v>266349</v>
      </c>
      <c r="J155" s="190"/>
      <c r="K155" s="191"/>
    </row>
    <row r="156" spans="1:11" ht="15.75">
      <c r="A156" s="179"/>
      <c r="B156" s="221"/>
      <c r="C156" s="221"/>
      <c r="D156" s="193"/>
      <c r="E156" s="182"/>
      <c r="F156" s="194"/>
      <c r="G156" s="182"/>
      <c r="H156" s="194"/>
      <c r="I156" s="182"/>
      <c r="J156" s="193"/>
      <c r="K156" s="195"/>
    </row>
    <row r="157" spans="1:11" ht="15.75">
      <c r="A157" s="184"/>
      <c r="B157" s="219" t="s">
        <v>199</v>
      </c>
      <c r="C157" s="220"/>
      <c r="D157" s="186" t="s">
        <v>200</v>
      </c>
      <c r="E157" s="187">
        <v>1706647</v>
      </c>
      <c r="F157" s="188"/>
      <c r="G157" s="187">
        <v>-90000</v>
      </c>
      <c r="H157" s="188"/>
      <c r="I157" s="189">
        <f>E157+G157</f>
        <v>1616647</v>
      </c>
      <c r="J157" s="190"/>
      <c r="K157" s="191"/>
    </row>
    <row r="158" spans="1:11" ht="15.75">
      <c r="A158" s="179"/>
      <c r="B158" s="221"/>
      <c r="C158" s="221"/>
      <c r="D158" s="193"/>
      <c r="E158" s="182"/>
      <c r="F158" s="194"/>
      <c r="G158" s="182"/>
      <c r="H158" s="194"/>
      <c r="I158" s="182"/>
      <c r="J158" s="193"/>
      <c r="K158" s="195"/>
    </row>
    <row r="159" spans="1:11" ht="15.75">
      <c r="A159" s="184"/>
      <c r="B159" s="219" t="s">
        <v>201</v>
      </c>
      <c r="C159" s="220"/>
      <c r="D159" s="186" t="s">
        <v>202</v>
      </c>
      <c r="E159" s="187">
        <v>363888</v>
      </c>
      <c r="F159" s="188"/>
      <c r="G159" s="187">
        <v>-35000</v>
      </c>
      <c r="H159" s="188"/>
      <c r="I159" s="189">
        <f>E159+G159</f>
        <v>328888</v>
      </c>
      <c r="J159" s="190"/>
      <c r="K159" s="191"/>
    </row>
    <row r="160" spans="1:11" ht="15.75">
      <c r="A160" s="179"/>
      <c r="B160" s="221"/>
      <c r="C160" s="221"/>
      <c r="D160" s="193"/>
      <c r="E160" s="182"/>
      <c r="F160" s="194"/>
      <c r="G160" s="182"/>
      <c r="H160" s="194"/>
      <c r="I160" s="182"/>
      <c r="J160" s="193"/>
      <c r="K160" s="195"/>
    </row>
    <row r="161" spans="1:11" ht="15.75">
      <c r="A161" s="184"/>
      <c r="B161" s="219" t="s">
        <v>203</v>
      </c>
      <c r="C161" s="220"/>
      <c r="D161" s="186" t="s">
        <v>204</v>
      </c>
      <c r="E161" s="187">
        <v>1210583</v>
      </c>
      <c r="F161" s="188"/>
      <c r="G161" s="187">
        <v>-155000</v>
      </c>
      <c r="H161" s="188"/>
      <c r="I161" s="189">
        <f>E161+G161</f>
        <v>1055583</v>
      </c>
      <c r="J161" s="190"/>
      <c r="K161" s="191"/>
    </row>
    <row r="162" spans="1:11" ht="15.75">
      <c r="A162" s="179"/>
      <c r="B162" s="221"/>
      <c r="C162" s="221"/>
      <c r="D162" s="193"/>
      <c r="E162" s="182"/>
      <c r="F162" s="194"/>
      <c r="G162" s="182"/>
      <c r="H162" s="194"/>
      <c r="I162" s="182"/>
      <c r="J162" s="193"/>
      <c r="K162" s="195"/>
    </row>
    <row r="163" spans="1:11" ht="16.5" thickBot="1">
      <c r="A163" s="196"/>
      <c r="B163" s="223"/>
      <c r="C163" s="233" t="s">
        <v>205</v>
      </c>
      <c r="D163" s="198" t="s">
        <v>206</v>
      </c>
      <c r="E163" s="199">
        <v>261814</v>
      </c>
      <c r="F163" s="200"/>
      <c r="G163" s="199">
        <v>20000</v>
      </c>
      <c r="H163" s="200"/>
      <c r="I163" s="201">
        <f>E163+G163</f>
        <v>281814</v>
      </c>
      <c r="J163" s="202"/>
      <c r="K163" s="203"/>
    </row>
    <row r="164" spans="2:11" ht="15.75">
      <c r="B164" s="224"/>
      <c r="C164" s="224"/>
      <c r="E164" s="103"/>
      <c r="F164" s="204"/>
      <c r="G164" s="182"/>
      <c r="H164" s="183"/>
      <c r="I164" s="182"/>
      <c r="J164" s="205" t="s">
        <v>153</v>
      </c>
      <c r="K164" s="181"/>
    </row>
    <row r="165" spans="2:11" ht="16.5" thickBot="1">
      <c r="B165" s="224"/>
      <c r="C165" s="224"/>
      <c r="E165" s="108" t="s">
        <v>154</v>
      </c>
      <c r="F165" s="206"/>
      <c r="G165" s="201">
        <f>SUM(G121:G163)</f>
        <v>-544500</v>
      </c>
      <c r="H165" s="200"/>
      <c r="I165" s="182"/>
      <c r="J165" s="69" t="s">
        <v>51</v>
      </c>
      <c r="K165" s="207">
        <f>SUM(K121:K163)</f>
        <v>0</v>
      </c>
    </row>
    <row r="166" spans="2:11" ht="15.75">
      <c r="B166" s="224"/>
      <c r="C166" s="224"/>
      <c r="E166" s="103"/>
      <c r="F166" s="204"/>
      <c r="G166" s="182"/>
      <c r="H166" s="183"/>
      <c r="I166" s="182"/>
      <c r="J166" s="205" t="s">
        <v>155</v>
      </c>
      <c r="K166" s="181"/>
    </row>
    <row r="167" spans="2:11" ht="16.5" thickBot="1">
      <c r="B167" s="224"/>
      <c r="C167" s="224"/>
      <c r="E167" s="108" t="s">
        <v>156</v>
      </c>
      <c r="F167" s="206"/>
      <c r="G167" s="201">
        <f>G165+G57</f>
        <v>505500</v>
      </c>
      <c r="H167" s="200"/>
      <c r="I167" s="182"/>
      <c r="J167" s="69" t="s">
        <v>51</v>
      </c>
      <c r="K167" s="207">
        <f>K58+K165</f>
        <v>0</v>
      </c>
    </row>
    <row r="168" spans="2:3" ht="15.75">
      <c r="B168" s="224"/>
      <c r="C168" s="224"/>
    </row>
    <row r="169" spans="2:3" ht="15.75">
      <c r="B169" s="224"/>
      <c r="C169" s="224"/>
    </row>
    <row r="170" spans="2:3" ht="15.75">
      <c r="B170" s="224"/>
      <c r="C170" s="224"/>
    </row>
    <row r="171" spans="1:11" ht="15.75">
      <c r="A171" s="163"/>
      <c r="B171" s="224"/>
      <c r="C171" s="224"/>
      <c r="D171" s="127" t="s">
        <v>157</v>
      </c>
      <c r="E171" s="134"/>
      <c r="G171" s="127" t="s">
        <v>158</v>
      </c>
      <c r="I171" s="134"/>
      <c r="J171" s="143" t="s">
        <v>66</v>
      </c>
      <c r="K171" s="134"/>
    </row>
    <row r="172" spans="2:3" ht="15.75">
      <c r="B172" s="224"/>
      <c r="C172" s="224"/>
    </row>
    <row r="173" spans="1:10" ht="15.75">
      <c r="A173" s="128" t="s">
        <v>159</v>
      </c>
      <c r="B173" s="224"/>
      <c r="C173" s="224"/>
      <c r="I173" s="143" t="s">
        <v>160</v>
      </c>
      <c r="J173" s="208">
        <v>5</v>
      </c>
    </row>
    <row r="174" spans="2:3" ht="15.75">
      <c r="B174" s="224"/>
      <c r="C174" s="224"/>
    </row>
    <row r="175" spans="2:3" ht="15.75">
      <c r="B175" s="224"/>
      <c r="C175" s="224"/>
    </row>
    <row r="176" spans="2:3" ht="15.75">
      <c r="B176" s="224"/>
      <c r="C176" s="224"/>
    </row>
    <row r="177" spans="1:3" ht="15.75">
      <c r="A177" s="127" t="s">
        <v>161</v>
      </c>
      <c r="B177" s="224"/>
      <c r="C177" s="224"/>
    </row>
    <row r="178" spans="2:11" ht="15.75">
      <c r="B178" s="224"/>
      <c r="C178" s="225" t="s">
        <v>127</v>
      </c>
      <c r="D178" s="129"/>
      <c r="E178" s="129"/>
      <c r="F178" s="129"/>
      <c r="G178" s="129"/>
      <c r="H178" s="130"/>
      <c r="I178" s="131"/>
      <c r="J178" s="131"/>
      <c r="K178" s="132"/>
    </row>
    <row r="179" spans="2:11" ht="15.75">
      <c r="B179" s="224"/>
      <c r="C179" s="225" t="s">
        <v>0</v>
      </c>
      <c r="D179" s="129"/>
      <c r="E179" s="129"/>
      <c r="F179" s="129"/>
      <c r="G179" s="129"/>
      <c r="H179" s="133" t="s">
        <v>128</v>
      </c>
      <c r="I179" s="134"/>
      <c r="J179" s="135"/>
      <c r="K179" s="136"/>
    </row>
    <row r="180" spans="1:11" ht="15.75">
      <c r="A180" s="137" t="s">
        <v>2</v>
      </c>
      <c r="B180" s="224"/>
      <c r="C180" s="225" t="s">
        <v>3</v>
      </c>
      <c r="D180" s="129"/>
      <c r="E180" s="129"/>
      <c r="F180" s="129"/>
      <c r="G180" s="129"/>
      <c r="H180" s="138"/>
      <c r="K180" s="139"/>
    </row>
    <row r="181" spans="1:11" ht="15.75">
      <c r="A181" s="137" t="s">
        <v>129</v>
      </c>
      <c r="B181" s="224"/>
      <c r="C181" s="225" t="s">
        <v>6</v>
      </c>
      <c r="D181" s="129"/>
      <c r="E181" s="129"/>
      <c r="F181" s="129"/>
      <c r="G181" s="129"/>
      <c r="H181" s="133" t="s">
        <v>130</v>
      </c>
      <c r="I181" s="134"/>
      <c r="J181" s="135"/>
      <c r="K181" s="136"/>
    </row>
    <row r="182" spans="1:11" ht="15.75">
      <c r="A182" s="137" t="s">
        <v>131</v>
      </c>
      <c r="B182" s="224"/>
      <c r="C182" s="225" t="s">
        <v>9</v>
      </c>
      <c r="D182" s="129"/>
      <c r="E182" s="129"/>
      <c r="F182" s="129"/>
      <c r="G182" s="129"/>
      <c r="H182" s="140" t="s">
        <v>10</v>
      </c>
      <c r="K182" s="139"/>
    </row>
    <row r="183" spans="1:11" ht="15.75">
      <c r="A183" s="137" t="s">
        <v>132</v>
      </c>
      <c r="B183" s="224"/>
      <c r="C183" s="224"/>
      <c r="D183" s="129"/>
      <c r="E183" s="129"/>
      <c r="F183" s="129"/>
      <c r="G183" s="129"/>
      <c r="H183" s="234" t="str">
        <f>$H$5</f>
        <v>X</v>
      </c>
      <c r="I183" s="45" t="s">
        <v>133</v>
      </c>
      <c r="K183" s="139"/>
    </row>
    <row r="184" spans="1:11" ht="15.75">
      <c r="A184" s="137" t="s">
        <v>134</v>
      </c>
      <c r="B184" s="224"/>
      <c r="C184" s="225" t="s">
        <v>14</v>
      </c>
      <c r="D184" s="129"/>
      <c r="E184" s="129"/>
      <c r="F184" s="129"/>
      <c r="G184" s="129"/>
      <c r="H184" s="142"/>
      <c r="I184" s="45" t="s">
        <v>135</v>
      </c>
      <c r="K184" s="139"/>
    </row>
    <row r="185" spans="2:11" ht="15.75">
      <c r="B185" s="224"/>
      <c r="C185" s="224"/>
      <c r="H185" s="142"/>
      <c r="K185" s="139"/>
    </row>
    <row r="186" spans="2:11" ht="15.75">
      <c r="B186" s="224"/>
      <c r="C186" s="224"/>
      <c r="D186" s="143" t="s">
        <v>16</v>
      </c>
      <c r="E186" s="135" t="str">
        <f>E7</f>
        <v>2004-05</v>
      </c>
      <c r="H186" s="141"/>
      <c r="I186" s="45" t="s">
        <v>17</v>
      </c>
      <c r="K186" s="139"/>
    </row>
    <row r="187" spans="2:11" ht="15.75">
      <c r="B187" s="224"/>
      <c r="C187" s="224"/>
      <c r="H187" s="142"/>
      <c r="K187" s="139"/>
    </row>
    <row r="188" spans="1:11" ht="15.75">
      <c r="A188" s="49" t="s">
        <v>136</v>
      </c>
      <c r="B188" s="224"/>
      <c r="C188" s="224"/>
      <c r="E188" s="135" t="s">
        <v>165</v>
      </c>
      <c r="H188" s="141"/>
      <c r="I188" s="45" t="s">
        <v>137</v>
      </c>
      <c r="J188" s="144"/>
      <c r="K188" s="136"/>
    </row>
    <row r="189" spans="1:11" ht="15.75">
      <c r="A189" s="145" t="s">
        <v>138</v>
      </c>
      <c r="B189" s="226"/>
      <c r="C189" s="226"/>
      <c r="D189" s="146"/>
      <c r="H189" s="142"/>
      <c r="J189" s="147" t="s">
        <v>139</v>
      </c>
      <c r="K189" s="148"/>
    </row>
    <row r="190" spans="1:11" ht="15.75">
      <c r="A190" s="149"/>
      <c r="B190" s="224"/>
      <c r="C190" s="224"/>
      <c r="E190" s="131"/>
      <c r="F190" s="132"/>
      <c r="H190" s="142"/>
      <c r="K190" s="139"/>
    </row>
    <row r="191" spans="1:11" ht="15.75">
      <c r="A191" s="50" t="s">
        <v>21</v>
      </c>
      <c r="B191" s="227" t="str">
        <f>B13</f>
        <v>JULY 2004</v>
      </c>
      <c r="C191" s="227" t="s">
        <v>22</v>
      </c>
      <c r="D191" s="135" t="str">
        <f>D13</f>
        <v>JUNE 2005</v>
      </c>
      <c r="F191" s="139"/>
      <c r="H191" s="142"/>
      <c r="K191" s="139"/>
    </row>
    <row r="192" spans="1:11" ht="15.75">
      <c r="A192" s="151"/>
      <c r="B192" s="224"/>
      <c r="C192" s="224"/>
      <c r="F192" s="139"/>
      <c r="H192" s="152" t="s">
        <v>140</v>
      </c>
      <c r="I192" s="135" t="str">
        <f>I10</f>
        <v>OPERATIONAL</v>
      </c>
      <c r="J192" s="209"/>
      <c r="K192" s="210"/>
    </row>
    <row r="193" spans="1:11" ht="15.75">
      <c r="A193" s="50" t="s">
        <v>141</v>
      </c>
      <c r="B193" s="224"/>
      <c r="C193" s="224"/>
      <c r="D193" s="135">
        <f>D15</f>
        <v>0</v>
      </c>
      <c r="F193" s="139"/>
      <c r="H193" s="151"/>
      <c r="K193" s="139"/>
    </row>
    <row r="194" spans="1:11" ht="15.75">
      <c r="A194" s="156"/>
      <c r="B194" s="224"/>
      <c r="C194" s="224"/>
      <c r="E194" s="1"/>
      <c r="F194" s="139"/>
      <c r="H194" s="141"/>
      <c r="I194" s="45" t="s">
        <v>20</v>
      </c>
      <c r="J194" s="1"/>
      <c r="K194" s="139"/>
    </row>
    <row r="195" spans="1:11" ht="15.75">
      <c r="A195" s="50" t="s">
        <v>142</v>
      </c>
      <c r="B195" s="224"/>
      <c r="C195" s="224"/>
      <c r="D195" s="135">
        <f>D16</f>
        <v>78608006</v>
      </c>
      <c r="F195" s="139"/>
      <c r="H195" s="157"/>
      <c r="I195" s="134"/>
      <c r="J195" s="134"/>
      <c r="K195" s="136"/>
    </row>
    <row r="196" spans="1:11" ht="15.75">
      <c r="A196" s="156"/>
      <c r="B196" s="224"/>
      <c r="C196" s="224"/>
      <c r="F196" s="139"/>
      <c r="H196" s="142"/>
      <c r="K196" s="139"/>
    </row>
    <row r="197" spans="1:11" ht="15.75">
      <c r="A197" s="50" t="s">
        <v>143</v>
      </c>
      <c r="B197" s="224"/>
      <c r="C197" s="224"/>
      <c r="D197" s="135">
        <f>D17</f>
        <v>0</v>
      </c>
      <c r="F197" s="139"/>
      <c r="H197" s="158" t="s">
        <v>144</v>
      </c>
      <c r="K197" s="139"/>
    </row>
    <row r="198" spans="1:11" ht="15.75">
      <c r="A198" s="156"/>
      <c r="B198" s="224"/>
      <c r="C198" s="224"/>
      <c r="F198" s="139"/>
      <c r="H198" s="141"/>
      <c r="I198" s="159" t="s">
        <v>145</v>
      </c>
      <c r="J198" s="54" t="s">
        <v>27</v>
      </c>
      <c r="K198" s="148"/>
    </row>
    <row r="199" spans="1:11" ht="15.75">
      <c r="A199" s="140" t="s">
        <v>146</v>
      </c>
      <c r="B199" s="224"/>
      <c r="C199" s="224"/>
      <c r="D199" s="160">
        <f>$D$21</f>
        <v>78608006</v>
      </c>
      <c r="F199" s="139"/>
      <c r="H199" s="161"/>
      <c r="I199" s="159" t="s">
        <v>147</v>
      </c>
      <c r="K199" s="139"/>
    </row>
    <row r="200" spans="1:11" ht="15.75">
      <c r="A200" s="211"/>
      <c r="B200" s="226"/>
      <c r="C200" s="226"/>
      <c r="D200" s="134"/>
      <c r="E200" s="134"/>
      <c r="F200" s="136"/>
      <c r="H200" s="161"/>
      <c r="I200" s="159" t="s">
        <v>148</v>
      </c>
      <c r="K200" s="139"/>
    </row>
    <row r="201" spans="1:11" ht="15.75">
      <c r="A201" s="212"/>
      <c r="B201" s="224"/>
      <c r="C201" s="224"/>
      <c r="H201" s="217" t="str">
        <f>$H$19</f>
        <v>X</v>
      </c>
      <c r="I201" s="159" t="s">
        <v>149</v>
      </c>
      <c r="K201" s="139"/>
    </row>
    <row r="202" spans="1:11" ht="15.75">
      <c r="A202" s="127" t="s">
        <v>150</v>
      </c>
      <c r="B202" s="227" t="str">
        <f>B23</f>
        <v>GADSDEN </v>
      </c>
      <c r="C202" s="226"/>
      <c r="D202" s="134"/>
      <c r="H202" s="162"/>
      <c r="I202" s="134"/>
      <c r="J202" s="134"/>
      <c r="K202" s="136"/>
    </row>
    <row r="203" spans="1:3" ht="15.75">
      <c r="A203" s="213"/>
      <c r="B203" s="224"/>
      <c r="C203" s="224"/>
    </row>
    <row r="204" spans="1:7" ht="15.75">
      <c r="A204" s="127" t="s">
        <v>71</v>
      </c>
      <c r="B204" s="235" t="str">
        <f>E23</f>
        <v>LAURA GARCIA</v>
      </c>
      <c r="C204" s="226"/>
      <c r="D204" s="134"/>
      <c r="E204" s="127" t="s">
        <v>151</v>
      </c>
      <c r="F204" s="135" t="str">
        <f>J23</f>
        <v>(505) 882-6241</v>
      </c>
      <c r="G204" s="134"/>
    </row>
    <row r="205" spans="1:3" ht="15.75">
      <c r="A205" s="212"/>
      <c r="B205" s="224"/>
      <c r="C205" s="224"/>
    </row>
    <row r="206" spans="1:4" ht="15.75">
      <c r="A206" s="49" t="s">
        <v>152</v>
      </c>
      <c r="B206" s="224"/>
      <c r="C206" s="224"/>
      <c r="D206" s="135"/>
    </row>
    <row r="207" spans="2:3" ht="15.75">
      <c r="B207" s="224"/>
      <c r="C207" s="224"/>
    </row>
    <row r="208" spans="1:11" ht="16.5" thickBot="1">
      <c r="A208" s="49" t="s">
        <v>161</v>
      </c>
      <c r="B208" s="228" t="s">
        <v>34</v>
      </c>
      <c r="C208" s="224"/>
      <c r="D208" s="129"/>
      <c r="E208" s="129"/>
      <c r="F208" s="129"/>
      <c r="G208" s="129"/>
      <c r="H208" s="129"/>
      <c r="I208" s="129"/>
      <c r="J208" s="129"/>
      <c r="K208" s="129"/>
    </row>
    <row r="209" spans="1:11" ht="15.75">
      <c r="A209" s="164" t="s">
        <v>35</v>
      </c>
      <c r="B209" s="229" t="s">
        <v>36</v>
      </c>
      <c r="C209" s="230"/>
      <c r="D209" s="167"/>
      <c r="E209" s="168"/>
      <c r="F209" s="167"/>
      <c r="G209" s="168"/>
      <c r="H209" s="167"/>
      <c r="I209" s="168"/>
      <c r="J209" s="167"/>
      <c r="K209" s="167"/>
    </row>
    <row r="210" spans="1:11" ht="15.75">
      <c r="A210" s="169" t="s">
        <v>37</v>
      </c>
      <c r="B210" s="228" t="s">
        <v>38</v>
      </c>
      <c r="C210" s="231"/>
      <c r="D210" s="171"/>
      <c r="E210" s="56" t="s">
        <v>39</v>
      </c>
      <c r="F210" s="171"/>
      <c r="G210" s="56" t="s">
        <v>40</v>
      </c>
      <c r="H210" s="170"/>
      <c r="I210" s="56" t="s">
        <v>41</v>
      </c>
      <c r="J210" s="170"/>
      <c r="K210" s="172" t="s">
        <v>42</v>
      </c>
    </row>
    <row r="211" spans="1:11" ht="16.5" thickBot="1">
      <c r="A211" s="173" t="s">
        <v>43</v>
      </c>
      <c r="B211" s="174" t="s">
        <v>44</v>
      </c>
      <c r="C211" s="174" t="s">
        <v>45</v>
      </c>
      <c r="D211" s="175" t="s">
        <v>46</v>
      </c>
      <c r="E211" s="176" t="s">
        <v>47</v>
      </c>
      <c r="F211" s="177"/>
      <c r="G211" s="176" t="s">
        <v>48</v>
      </c>
      <c r="H211" s="178"/>
      <c r="I211" s="176" t="s">
        <v>47</v>
      </c>
      <c r="J211" s="178"/>
      <c r="K211" s="175" t="s">
        <v>49</v>
      </c>
    </row>
    <row r="212" spans="1:11" ht="15.75">
      <c r="A212" s="179"/>
      <c r="B212" s="222"/>
      <c r="C212" s="222"/>
      <c r="D212" s="181"/>
      <c r="E212" s="182"/>
      <c r="F212" s="183"/>
      <c r="G212" s="182"/>
      <c r="H212" s="183"/>
      <c r="I212" s="182"/>
      <c r="J212" s="183"/>
      <c r="K212" s="181"/>
    </row>
    <row r="213" spans="1:11" ht="15.75">
      <c r="A213" s="218" t="s">
        <v>81</v>
      </c>
      <c r="B213" s="220"/>
      <c r="C213" s="219" t="s">
        <v>207</v>
      </c>
      <c r="D213" s="186" t="s">
        <v>208</v>
      </c>
      <c r="E213" s="187">
        <v>169496</v>
      </c>
      <c r="F213" s="188"/>
      <c r="G213" s="187">
        <v>6000</v>
      </c>
      <c r="H213" s="188"/>
      <c r="I213" s="189">
        <f>E213+G213</f>
        <v>175496</v>
      </c>
      <c r="J213" s="188"/>
      <c r="K213" s="191"/>
    </row>
    <row r="214" spans="1:11" ht="15.75">
      <c r="A214" s="179"/>
      <c r="B214" s="221"/>
      <c r="C214" s="221"/>
      <c r="D214" s="193"/>
      <c r="E214" s="182"/>
      <c r="F214" s="194"/>
      <c r="G214" s="182"/>
      <c r="H214" s="194"/>
      <c r="I214" s="182"/>
      <c r="J214" s="194"/>
      <c r="K214" s="195"/>
    </row>
    <row r="215" spans="1:11" ht="15.75">
      <c r="A215" s="184"/>
      <c r="B215" s="219" t="s">
        <v>209</v>
      </c>
      <c r="C215" s="220"/>
      <c r="D215" s="186" t="s">
        <v>210</v>
      </c>
      <c r="E215" s="187">
        <v>30057</v>
      </c>
      <c r="F215" s="188"/>
      <c r="G215" s="187">
        <v>-10000</v>
      </c>
      <c r="H215" s="188"/>
      <c r="I215" s="189">
        <f>E215+G215</f>
        <v>20057</v>
      </c>
      <c r="J215" s="188"/>
      <c r="K215" s="191"/>
    </row>
    <row r="216" spans="1:11" ht="15.75">
      <c r="A216" s="179"/>
      <c r="B216" s="221"/>
      <c r="C216" s="221"/>
      <c r="D216" s="193"/>
      <c r="E216" s="182"/>
      <c r="F216" s="194"/>
      <c r="G216" s="182"/>
      <c r="H216" s="194"/>
      <c r="I216" s="182"/>
      <c r="J216" s="194"/>
      <c r="K216" s="195"/>
    </row>
    <row r="217" spans="1:11" ht="15.75">
      <c r="A217" s="184"/>
      <c r="B217" s="219" t="s">
        <v>211</v>
      </c>
      <c r="C217" s="220"/>
      <c r="D217" s="186" t="s">
        <v>114</v>
      </c>
      <c r="E217" s="187">
        <v>1116519</v>
      </c>
      <c r="F217" s="188"/>
      <c r="G217" s="187">
        <v>-43000</v>
      </c>
      <c r="H217" s="188"/>
      <c r="I217" s="189">
        <f>E217+G217</f>
        <v>1073519</v>
      </c>
      <c r="J217" s="188"/>
      <c r="K217" s="191"/>
    </row>
    <row r="218" spans="1:11" ht="15.75">
      <c r="A218" s="179"/>
      <c r="B218" s="221"/>
      <c r="C218" s="221"/>
      <c r="D218" s="193"/>
      <c r="E218" s="182"/>
      <c r="F218" s="194"/>
      <c r="G218" s="182"/>
      <c r="H218" s="194"/>
      <c r="I218" s="182"/>
      <c r="J218" s="194"/>
      <c r="K218" s="195"/>
    </row>
    <row r="219" spans="1:11" ht="15.75">
      <c r="A219" s="184"/>
      <c r="B219" s="219" t="s">
        <v>212</v>
      </c>
      <c r="C219" s="220"/>
      <c r="D219" s="186" t="s">
        <v>116</v>
      </c>
      <c r="E219" s="187">
        <v>167801</v>
      </c>
      <c r="F219" s="188"/>
      <c r="G219" s="187">
        <v>-45000</v>
      </c>
      <c r="H219" s="188"/>
      <c r="I219" s="189">
        <f>E219+G219</f>
        <v>122801</v>
      </c>
      <c r="J219" s="188"/>
      <c r="K219" s="191"/>
    </row>
    <row r="220" spans="1:11" ht="15.75">
      <c r="A220" s="179"/>
      <c r="B220" s="221"/>
      <c r="C220" s="221"/>
      <c r="D220" s="193"/>
      <c r="E220" s="182"/>
      <c r="F220" s="194"/>
      <c r="G220" s="182"/>
      <c r="H220" s="194"/>
      <c r="I220" s="182"/>
      <c r="J220" s="194"/>
      <c r="K220" s="195"/>
    </row>
    <row r="221" spans="1:11" ht="15.75">
      <c r="A221" s="184"/>
      <c r="B221" s="219" t="s">
        <v>213</v>
      </c>
      <c r="C221" s="220"/>
      <c r="D221" s="186" t="s">
        <v>118</v>
      </c>
      <c r="E221" s="187">
        <v>800279</v>
      </c>
      <c r="F221" s="188"/>
      <c r="G221" s="187">
        <v>-28000</v>
      </c>
      <c r="H221" s="188"/>
      <c r="I221" s="189">
        <f>E221+G221</f>
        <v>772279</v>
      </c>
      <c r="J221" s="188"/>
      <c r="K221" s="191"/>
    </row>
    <row r="222" spans="1:11" ht="15.75">
      <c r="A222" s="179"/>
      <c r="B222" s="222"/>
      <c r="C222" s="222"/>
      <c r="D222" s="181"/>
      <c r="E222" s="182"/>
      <c r="F222" s="183"/>
      <c r="G222" s="182"/>
      <c r="H222" s="183"/>
      <c r="I222" s="182"/>
      <c r="J222" s="183"/>
      <c r="K222" s="195"/>
    </row>
    <row r="223" spans="1:11" ht="15.75">
      <c r="A223" s="184"/>
      <c r="B223" s="219" t="s">
        <v>214</v>
      </c>
      <c r="C223" s="220"/>
      <c r="D223" s="186" t="s">
        <v>120</v>
      </c>
      <c r="E223" s="187">
        <v>187162</v>
      </c>
      <c r="F223" s="188"/>
      <c r="G223" s="187">
        <v>-57000</v>
      </c>
      <c r="H223" s="188"/>
      <c r="I223" s="189">
        <f>E223+G223</f>
        <v>130162</v>
      </c>
      <c r="J223" s="188"/>
      <c r="K223" s="191"/>
    </row>
    <row r="224" spans="1:11" ht="15.75">
      <c r="A224" s="179"/>
      <c r="B224" s="221"/>
      <c r="C224" s="221"/>
      <c r="D224" s="193"/>
      <c r="E224" s="182"/>
      <c r="F224" s="194"/>
      <c r="G224" s="182"/>
      <c r="H224" s="194"/>
      <c r="I224" s="182"/>
      <c r="J224" s="194"/>
      <c r="K224" s="195"/>
    </row>
    <row r="225" spans="1:11" ht="15.75">
      <c r="A225" s="184"/>
      <c r="B225" s="220"/>
      <c r="C225" s="219" t="s">
        <v>215</v>
      </c>
      <c r="D225" s="186" t="s">
        <v>122</v>
      </c>
      <c r="E225" s="187">
        <v>980704</v>
      </c>
      <c r="F225" s="188"/>
      <c r="G225" s="187">
        <v>140000</v>
      </c>
      <c r="H225" s="188"/>
      <c r="I225" s="189">
        <f>E225+G225</f>
        <v>1120704</v>
      </c>
      <c r="J225" s="188"/>
      <c r="K225" s="191"/>
    </row>
    <row r="226" spans="1:11" ht="15.75">
      <c r="A226" s="179"/>
      <c r="B226" s="221"/>
      <c r="C226" s="221"/>
      <c r="D226" s="193"/>
      <c r="E226" s="182"/>
      <c r="F226" s="194"/>
      <c r="G226" s="182"/>
      <c r="H226" s="194"/>
      <c r="I226" s="182"/>
      <c r="J226" s="194"/>
      <c r="K226" s="195"/>
    </row>
    <row r="227" spans="1:11" ht="15.75">
      <c r="A227" s="184"/>
      <c r="B227" s="220"/>
      <c r="C227" s="219" t="s">
        <v>216</v>
      </c>
      <c r="D227" s="186" t="s">
        <v>169</v>
      </c>
      <c r="E227" s="187">
        <v>18540</v>
      </c>
      <c r="F227" s="188"/>
      <c r="G227" s="187">
        <v>1000</v>
      </c>
      <c r="H227" s="188"/>
      <c r="I227" s="189">
        <f>E227+G227</f>
        <v>19540</v>
      </c>
      <c r="J227" s="188"/>
      <c r="K227" s="191"/>
    </row>
    <row r="228" spans="1:11" ht="15.75">
      <c r="A228" s="179"/>
      <c r="B228" s="221"/>
      <c r="C228" s="221"/>
      <c r="D228" s="193"/>
      <c r="E228" s="182"/>
      <c r="F228" s="194"/>
      <c r="G228" s="182"/>
      <c r="H228" s="194"/>
      <c r="I228" s="182"/>
      <c r="J228" s="194"/>
      <c r="K228" s="195"/>
    </row>
    <row r="229" spans="1:11" ht="15.75">
      <c r="A229" s="184"/>
      <c r="B229" s="219" t="s">
        <v>217</v>
      </c>
      <c r="C229" s="220"/>
      <c r="D229" s="186" t="s">
        <v>218</v>
      </c>
      <c r="E229" s="187">
        <v>195155</v>
      </c>
      <c r="F229" s="188"/>
      <c r="G229" s="187">
        <v>-6500</v>
      </c>
      <c r="H229" s="188"/>
      <c r="I229" s="189">
        <f>E229+G229</f>
        <v>188655</v>
      </c>
      <c r="J229" s="188"/>
      <c r="K229" s="191"/>
    </row>
    <row r="230" spans="1:11" ht="15.75">
      <c r="A230" s="179"/>
      <c r="B230" s="221"/>
      <c r="C230" s="221"/>
      <c r="D230" s="193"/>
      <c r="E230" s="182"/>
      <c r="F230" s="194"/>
      <c r="G230" s="182"/>
      <c r="H230" s="194"/>
      <c r="I230" s="182"/>
      <c r="J230" s="194"/>
      <c r="K230" s="195"/>
    </row>
    <row r="231" spans="1:11" ht="15.75">
      <c r="A231" s="184"/>
      <c r="B231" s="219" t="s">
        <v>219</v>
      </c>
      <c r="C231" s="220"/>
      <c r="D231" s="186" t="s">
        <v>220</v>
      </c>
      <c r="E231" s="187">
        <v>10000</v>
      </c>
      <c r="F231" s="188"/>
      <c r="G231" s="187">
        <v>-9000</v>
      </c>
      <c r="H231" s="188"/>
      <c r="I231" s="189">
        <f>E231+G231</f>
        <v>1000</v>
      </c>
      <c r="J231" s="188"/>
      <c r="K231" s="191"/>
    </row>
    <row r="232" spans="1:11" ht="15.75">
      <c r="A232" s="179"/>
      <c r="B232" s="221"/>
      <c r="C232" s="221"/>
      <c r="D232" s="193"/>
      <c r="E232" s="182"/>
      <c r="F232" s="194"/>
      <c r="G232" s="182"/>
      <c r="H232" s="194"/>
      <c r="I232" s="182"/>
      <c r="J232" s="194"/>
      <c r="K232" s="195"/>
    </row>
    <row r="233" spans="1:11" ht="15.75">
      <c r="A233" s="184"/>
      <c r="B233" s="220"/>
      <c r="C233" s="219" t="s">
        <v>221</v>
      </c>
      <c r="D233" s="186" t="s">
        <v>222</v>
      </c>
      <c r="E233" s="187">
        <v>60000</v>
      </c>
      <c r="F233" s="188"/>
      <c r="G233" s="187">
        <v>95000</v>
      </c>
      <c r="H233" s="188"/>
      <c r="I233" s="189">
        <f>E233+G233</f>
        <v>155000</v>
      </c>
      <c r="J233" s="188"/>
      <c r="K233" s="191"/>
    </row>
    <row r="234" spans="1:11" ht="15.75">
      <c r="A234" s="179"/>
      <c r="B234" s="221"/>
      <c r="C234" s="221"/>
      <c r="D234" s="193"/>
      <c r="E234" s="182"/>
      <c r="F234" s="194"/>
      <c r="G234" s="182"/>
      <c r="H234" s="194"/>
      <c r="I234" s="182"/>
      <c r="J234" s="194"/>
      <c r="K234" s="195"/>
    </row>
    <row r="235" spans="1:11" ht="15.75">
      <c r="A235" s="184"/>
      <c r="B235" s="219" t="s">
        <v>223</v>
      </c>
      <c r="C235" s="220"/>
      <c r="D235" s="186" t="s">
        <v>224</v>
      </c>
      <c r="E235" s="187">
        <v>14500</v>
      </c>
      <c r="F235" s="188"/>
      <c r="G235" s="187">
        <v>-14000</v>
      </c>
      <c r="H235" s="188"/>
      <c r="I235" s="189">
        <f>E235+G235</f>
        <v>500</v>
      </c>
      <c r="J235" s="188"/>
      <c r="K235" s="191"/>
    </row>
    <row r="236" spans="1:11" ht="15.75">
      <c r="A236" s="179"/>
      <c r="B236" s="221"/>
      <c r="C236" s="221"/>
      <c r="D236" s="193"/>
      <c r="E236" s="182"/>
      <c r="F236" s="194"/>
      <c r="G236" s="182"/>
      <c r="H236" s="194"/>
      <c r="I236" s="182"/>
      <c r="J236" s="194"/>
      <c r="K236" s="195"/>
    </row>
    <row r="237" spans="1:11" ht="15.75">
      <c r="A237" s="184"/>
      <c r="B237" s="219" t="s">
        <v>225</v>
      </c>
      <c r="C237" s="220"/>
      <c r="D237" s="186" t="s">
        <v>226</v>
      </c>
      <c r="E237" s="187">
        <v>1034458</v>
      </c>
      <c r="F237" s="188"/>
      <c r="G237" s="187">
        <v>-225000</v>
      </c>
      <c r="H237" s="188"/>
      <c r="I237" s="189">
        <f>E237+G237</f>
        <v>809458</v>
      </c>
      <c r="J237" s="188"/>
      <c r="K237" s="191"/>
    </row>
    <row r="238" spans="1:11" ht="15.75">
      <c r="A238" s="179"/>
      <c r="B238" s="221"/>
      <c r="C238" s="221"/>
      <c r="D238" s="193"/>
      <c r="E238" s="182"/>
      <c r="F238" s="194"/>
      <c r="G238" s="182"/>
      <c r="H238" s="194"/>
      <c r="I238" s="182"/>
      <c r="J238" s="194"/>
      <c r="K238" s="195"/>
    </row>
    <row r="239" spans="1:11" ht="15.75">
      <c r="A239" s="184"/>
      <c r="B239" s="219"/>
      <c r="C239" s="219" t="s">
        <v>227</v>
      </c>
      <c r="D239" s="186" t="s">
        <v>89</v>
      </c>
      <c r="E239" s="187">
        <v>11824</v>
      </c>
      <c r="F239" s="188"/>
      <c r="G239" s="187">
        <v>13000</v>
      </c>
      <c r="H239" s="188"/>
      <c r="I239" s="189">
        <f>E239+G239</f>
        <v>24824</v>
      </c>
      <c r="J239" s="188"/>
      <c r="K239" s="191"/>
    </row>
    <row r="240" spans="1:11" ht="15.75">
      <c r="A240" s="179"/>
      <c r="B240" s="221"/>
      <c r="C240" s="221"/>
      <c r="D240" s="193"/>
      <c r="E240" s="182"/>
      <c r="F240" s="194"/>
      <c r="G240" s="182"/>
      <c r="H240" s="194"/>
      <c r="I240" s="182"/>
      <c r="J240" s="194"/>
      <c r="K240" s="195"/>
    </row>
    <row r="241" spans="1:11" ht="15.75">
      <c r="A241" s="184"/>
      <c r="B241" s="219" t="s">
        <v>228</v>
      </c>
      <c r="C241" s="220"/>
      <c r="D241" s="186" t="s">
        <v>82</v>
      </c>
      <c r="E241" s="187">
        <v>487947</v>
      </c>
      <c r="F241" s="188"/>
      <c r="G241" s="187">
        <v>-90000</v>
      </c>
      <c r="H241" s="188"/>
      <c r="I241" s="189">
        <f>E241+G241</f>
        <v>397947</v>
      </c>
      <c r="J241" s="188"/>
      <c r="K241" s="191"/>
    </row>
    <row r="242" spans="1:11" ht="15.75">
      <c r="A242" s="179"/>
      <c r="B242" s="221"/>
      <c r="C242" s="221"/>
      <c r="D242" s="193"/>
      <c r="E242" s="182"/>
      <c r="F242" s="194"/>
      <c r="G242" s="182"/>
      <c r="H242" s="194"/>
      <c r="I242" s="182"/>
      <c r="J242" s="194"/>
      <c r="K242" s="195"/>
    </row>
    <row r="243" spans="1:11" ht="15.75">
      <c r="A243" s="184"/>
      <c r="B243" s="219" t="s">
        <v>87</v>
      </c>
      <c r="C243" s="220"/>
      <c r="D243" s="186" t="s">
        <v>88</v>
      </c>
      <c r="E243" s="187">
        <v>97014</v>
      </c>
      <c r="F243" s="188"/>
      <c r="G243" s="187">
        <v>-40000</v>
      </c>
      <c r="H243" s="188"/>
      <c r="I243" s="189">
        <f>E243+G243</f>
        <v>57014</v>
      </c>
      <c r="J243" s="188"/>
      <c r="K243" s="191"/>
    </row>
    <row r="244" spans="1:11" ht="15.75">
      <c r="A244" s="179"/>
      <c r="B244" s="221"/>
      <c r="C244" s="221"/>
      <c r="D244" s="193"/>
      <c r="E244" s="182"/>
      <c r="F244" s="194"/>
      <c r="G244" s="182"/>
      <c r="H244" s="194"/>
      <c r="I244" s="182"/>
      <c r="J244" s="194"/>
      <c r="K244" s="195"/>
    </row>
    <row r="245" spans="1:11" ht="15.75">
      <c r="A245" s="184"/>
      <c r="B245" s="219" t="s">
        <v>229</v>
      </c>
      <c r="C245" s="220"/>
      <c r="D245" s="186" t="s">
        <v>86</v>
      </c>
      <c r="E245" s="187">
        <v>48942</v>
      </c>
      <c r="F245" s="188"/>
      <c r="G245" s="187">
        <v>-27000</v>
      </c>
      <c r="H245" s="188"/>
      <c r="I245" s="189">
        <f>E245+G245</f>
        <v>21942</v>
      </c>
      <c r="J245" s="188"/>
      <c r="K245" s="191"/>
    </row>
    <row r="246" spans="1:11" ht="15.75">
      <c r="A246" s="179"/>
      <c r="B246" s="221"/>
      <c r="C246" s="221"/>
      <c r="D246" s="193"/>
      <c r="E246" s="182"/>
      <c r="F246" s="194"/>
      <c r="G246" s="182"/>
      <c r="H246" s="194"/>
      <c r="I246" s="182"/>
      <c r="J246" s="194"/>
      <c r="K246" s="195"/>
    </row>
    <row r="247" spans="1:11" ht="15.75">
      <c r="A247" s="184"/>
      <c r="B247" s="219" t="s">
        <v>230</v>
      </c>
      <c r="C247" s="220"/>
      <c r="D247" s="186" t="s">
        <v>184</v>
      </c>
      <c r="E247" s="187">
        <v>35700</v>
      </c>
      <c r="F247" s="188"/>
      <c r="G247" s="187">
        <v>-29000</v>
      </c>
      <c r="H247" s="188"/>
      <c r="I247" s="189">
        <f>E247+G247</f>
        <v>6700</v>
      </c>
      <c r="J247" s="188"/>
      <c r="K247" s="191"/>
    </row>
    <row r="248" spans="1:11" ht="15.75">
      <c r="A248" s="179"/>
      <c r="B248" s="221"/>
      <c r="C248" s="221"/>
      <c r="D248" s="193"/>
      <c r="E248" s="182"/>
      <c r="F248" s="194"/>
      <c r="G248" s="182"/>
      <c r="H248" s="194"/>
      <c r="I248" s="182"/>
      <c r="J248" s="194"/>
      <c r="K248" s="195"/>
    </row>
    <row r="249" spans="1:11" ht="15.75">
      <c r="A249" s="184"/>
      <c r="B249" s="219" t="s">
        <v>231</v>
      </c>
      <c r="C249" s="220"/>
      <c r="D249" s="186" t="s">
        <v>232</v>
      </c>
      <c r="E249" s="187">
        <v>35800</v>
      </c>
      <c r="F249" s="188"/>
      <c r="G249" s="187">
        <v>-14000</v>
      </c>
      <c r="H249" s="188"/>
      <c r="I249" s="189">
        <f>E249+G249</f>
        <v>21800</v>
      </c>
      <c r="J249" s="188"/>
      <c r="K249" s="191"/>
    </row>
    <row r="250" spans="1:11" ht="15.75">
      <c r="A250" s="179"/>
      <c r="B250" s="221"/>
      <c r="C250" s="221"/>
      <c r="D250" s="193"/>
      <c r="E250" s="182"/>
      <c r="F250" s="194"/>
      <c r="G250" s="182"/>
      <c r="H250" s="194"/>
      <c r="I250" s="182"/>
      <c r="J250" s="194"/>
      <c r="K250" s="195"/>
    </row>
    <row r="251" spans="1:11" ht="15.75">
      <c r="A251" s="184"/>
      <c r="B251" s="219" t="s">
        <v>233</v>
      </c>
      <c r="C251" s="220"/>
      <c r="D251" s="186" t="s">
        <v>234</v>
      </c>
      <c r="E251" s="187">
        <v>302876</v>
      </c>
      <c r="F251" s="188"/>
      <c r="G251" s="187">
        <v>-30000</v>
      </c>
      <c r="H251" s="188"/>
      <c r="I251" s="189">
        <f>E251+G251</f>
        <v>272876</v>
      </c>
      <c r="J251" s="188"/>
      <c r="K251" s="191"/>
    </row>
    <row r="252" spans="1:11" ht="15.75">
      <c r="A252" s="179"/>
      <c r="B252" s="221"/>
      <c r="C252" s="221"/>
      <c r="D252" s="193"/>
      <c r="E252" s="182"/>
      <c r="F252" s="194"/>
      <c r="G252" s="182"/>
      <c r="H252" s="194"/>
      <c r="I252" s="182"/>
      <c r="J252" s="194"/>
      <c r="K252" s="195"/>
    </row>
    <row r="253" spans="1:11" ht="15.75">
      <c r="A253" s="184"/>
      <c r="B253" s="219" t="s">
        <v>235</v>
      </c>
      <c r="C253" s="220"/>
      <c r="D253" s="186" t="s">
        <v>236</v>
      </c>
      <c r="E253" s="187">
        <v>19702</v>
      </c>
      <c r="F253" s="188"/>
      <c r="G253" s="187">
        <v>-19000</v>
      </c>
      <c r="H253" s="188"/>
      <c r="I253" s="189">
        <f>E253+G253</f>
        <v>702</v>
      </c>
      <c r="J253" s="188"/>
      <c r="K253" s="191"/>
    </row>
    <row r="254" spans="1:11" ht="15.75">
      <c r="A254" s="179"/>
      <c r="B254" s="221"/>
      <c r="C254" s="221"/>
      <c r="D254" s="193"/>
      <c r="E254" s="182"/>
      <c r="F254" s="194"/>
      <c r="G254" s="182"/>
      <c r="H254" s="194"/>
      <c r="I254" s="182"/>
      <c r="J254" s="194"/>
      <c r="K254" s="195"/>
    </row>
    <row r="255" spans="1:11" ht="16.5" thickBot="1">
      <c r="A255" s="196"/>
      <c r="B255" s="223"/>
      <c r="C255" s="233" t="s">
        <v>237</v>
      </c>
      <c r="D255" s="198" t="s">
        <v>238</v>
      </c>
      <c r="E255" s="199">
        <v>311638</v>
      </c>
      <c r="F255" s="200"/>
      <c r="G255" s="199">
        <v>15000</v>
      </c>
      <c r="H255" s="200"/>
      <c r="I255" s="201">
        <f>E255+G255</f>
        <v>326638</v>
      </c>
      <c r="J255" s="200"/>
      <c r="K255" s="203"/>
    </row>
    <row r="256" spans="2:11" ht="15.75">
      <c r="B256" s="224"/>
      <c r="C256" s="224"/>
      <c r="E256" s="103"/>
      <c r="F256" s="204"/>
      <c r="G256" s="182"/>
      <c r="H256" s="183"/>
      <c r="I256" s="182"/>
      <c r="J256" s="214" t="s">
        <v>153</v>
      </c>
      <c r="K256" s="181"/>
    </row>
    <row r="257" spans="2:11" ht="16.5" thickBot="1">
      <c r="B257" s="224"/>
      <c r="C257" s="224"/>
      <c r="E257" s="108" t="s">
        <v>154</v>
      </c>
      <c r="F257" s="206"/>
      <c r="G257" s="201">
        <f>SUM(G213:G255)</f>
        <v>-416500</v>
      </c>
      <c r="H257" s="200"/>
      <c r="I257" s="182"/>
      <c r="J257" s="215" t="s">
        <v>51</v>
      </c>
      <c r="K257" s="207">
        <f>SUM(K213:K255)</f>
        <v>0</v>
      </c>
    </row>
    <row r="258" spans="2:11" ht="15.75">
      <c r="B258" s="224"/>
      <c r="C258" s="224"/>
      <c r="E258" s="103"/>
      <c r="F258" s="204"/>
      <c r="G258" s="182"/>
      <c r="H258" s="183"/>
      <c r="I258" s="182"/>
      <c r="J258" s="214" t="s">
        <v>155</v>
      </c>
      <c r="K258" s="181"/>
    </row>
    <row r="259" spans="2:11" ht="16.5" thickBot="1">
      <c r="B259" s="224"/>
      <c r="C259" s="224"/>
      <c r="E259" s="108" t="s">
        <v>156</v>
      </c>
      <c r="F259" s="206"/>
      <c r="G259" s="201">
        <f>G57+G165+G257</f>
        <v>89000</v>
      </c>
      <c r="H259" s="200"/>
      <c r="I259" s="182"/>
      <c r="J259" s="215" t="s">
        <v>51</v>
      </c>
      <c r="K259" s="207">
        <f>K58+K165+K257</f>
        <v>0</v>
      </c>
    </row>
    <row r="260" spans="2:3" ht="15.75">
      <c r="B260" s="224"/>
      <c r="C260" s="224"/>
    </row>
    <row r="261" spans="2:3" ht="15.75">
      <c r="B261" s="224"/>
      <c r="C261" s="224"/>
    </row>
    <row r="262" spans="2:3" ht="15.75">
      <c r="B262" s="224"/>
      <c r="C262" s="224"/>
    </row>
    <row r="263" spans="1:11" ht="15.75">
      <c r="A263" s="163"/>
      <c r="B263" s="224"/>
      <c r="C263" s="224"/>
      <c r="D263" s="127" t="s">
        <v>157</v>
      </c>
      <c r="E263" s="134"/>
      <c r="G263" s="127" t="s">
        <v>158</v>
      </c>
      <c r="I263" s="134"/>
      <c r="J263" s="143" t="s">
        <v>66</v>
      </c>
      <c r="K263" s="134"/>
    </row>
    <row r="264" spans="2:3" ht="15.75">
      <c r="B264" s="224"/>
      <c r="C264" s="224"/>
    </row>
    <row r="265" spans="1:10" ht="15.75">
      <c r="A265" s="128" t="s">
        <v>159</v>
      </c>
      <c r="B265" s="224"/>
      <c r="C265" s="224"/>
      <c r="I265" s="143" t="s">
        <v>162</v>
      </c>
      <c r="J265" s="208">
        <v>5</v>
      </c>
    </row>
    <row r="266" spans="2:3" ht="15.75">
      <c r="B266" s="224"/>
      <c r="C266" s="224"/>
    </row>
    <row r="267" spans="2:3" ht="15.75">
      <c r="B267" s="224"/>
      <c r="C267" s="224"/>
    </row>
    <row r="268" spans="2:3" ht="15.75">
      <c r="B268" s="224"/>
      <c r="C268" s="224"/>
    </row>
    <row r="269" spans="1:3" ht="15.75">
      <c r="A269" s="127" t="s">
        <v>163</v>
      </c>
      <c r="B269" s="224"/>
      <c r="C269" s="224"/>
    </row>
    <row r="270" spans="2:11" ht="15.75">
      <c r="B270" s="224"/>
      <c r="C270" s="225" t="s">
        <v>127</v>
      </c>
      <c r="D270" s="129"/>
      <c r="E270" s="129"/>
      <c r="F270" s="129"/>
      <c r="G270" s="129"/>
      <c r="H270" s="130"/>
      <c r="I270" s="131"/>
      <c r="J270" s="131"/>
      <c r="K270" s="132"/>
    </row>
    <row r="271" spans="2:11" ht="15.75">
      <c r="B271" s="224"/>
      <c r="C271" s="225" t="s">
        <v>0</v>
      </c>
      <c r="D271" s="129"/>
      <c r="E271" s="129"/>
      <c r="F271" s="129"/>
      <c r="G271" s="129"/>
      <c r="H271" s="133" t="s">
        <v>128</v>
      </c>
      <c r="I271" s="134"/>
      <c r="J271" s="135"/>
      <c r="K271" s="136"/>
    </row>
    <row r="272" spans="1:11" ht="15.75">
      <c r="A272" s="137" t="s">
        <v>2</v>
      </c>
      <c r="B272" s="224"/>
      <c r="C272" s="225" t="s">
        <v>3</v>
      </c>
      <c r="D272" s="129"/>
      <c r="E272" s="129"/>
      <c r="F272" s="129"/>
      <c r="G272" s="129"/>
      <c r="H272" s="138"/>
      <c r="K272" s="139"/>
    </row>
    <row r="273" spans="1:11" ht="15.75">
      <c r="A273" s="137" t="s">
        <v>129</v>
      </c>
      <c r="B273" s="224"/>
      <c r="C273" s="225" t="s">
        <v>6</v>
      </c>
      <c r="D273" s="129"/>
      <c r="E273" s="129"/>
      <c r="F273" s="129"/>
      <c r="G273" s="129"/>
      <c r="H273" s="133" t="s">
        <v>130</v>
      </c>
      <c r="I273" s="134"/>
      <c r="J273" s="135"/>
      <c r="K273" s="136"/>
    </row>
    <row r="274" spans="1:11" ht="15.75">
      <c r="A274" s="137" t="s">
        <v>131</v>
      </c>
      <c r="B274" s="224"/>
      <c r="C274" s="225" t="s">
        <v>9</v>
      </c>
      <c r="D274" s="129"/>
      <c r="E274" s="129"/>
      <c r="F274" s="129"/>
      <c r="G274" s="129"/>
      <c r="H274" s="140" t="s">
        <v>10</v>
      </c>
      <c r="K274" s="139"/>
    </row>
    <row r="275" spans="1:11" ht="15.75">
      <c r="A275" s="137" t="s">
        <v>132</v>
      </c>
      <c r="B275" s="224"/>
      <c r="C275" s="224"/>
      <c r="D275" s="129"/>
      <c r="E275" s="129"/>
      <c r="F275" s="129"/>
      <c r="G275" s="129"/>
      <c r="H275" s="234" t="str">
        <f>$H$5</f>
        <v>X</v>
      </c>
      <c r="I275" s="45" t="s">
        <v>133</v>
      </c>
      <c r="K275" s="139"/>
    </row>
    <row r="276" spans="1:11" ht="15.75">
      <c r="A276" s="137" t="s">
        <v>134</v>
      </c>
      <c r="B276" s="224"/>
      <c r="C276" s="225" t="s">
        <v>14</v>
      </c>
      <c r="D276" s="129"/>
      <c r="E276" s="129"/>
      <c r="F276" s="129"/>
      <c r="G276" s="129"/>
      <c r="H276" s="216"/>
      <c r="I276" s="45" t="s">
        <v>135</v>
      </c>
      <c r="K276" s="139"/>
    </row>
    <row r="277" spans="2:11" ht="15.75">
      <c r="B277" s="224"/>
      <c r="C277" s="224"/>
      <c r="H277" s="216"/>
      <c r="K277" s="139"/>
    </row>
    <row r="278" spans="2:11" ht="15.75">
      <c r="B278" s="224"/>
      <c r="C278" s="224"/>
      <c r="D278" s="143" t="s">
        <v>16</v>
      </c>
      <c r="E278" s="135" t="str">
        <f>E7</f>
        <v>2004-05</v>
      </c>
      <c r="H278" s="141"/>
      <c r="I278" s="45" t="s">
        <v>17</v>
      </c>
      <c r="K278" s="139"/>
    </row>
    <row r="279" spans="2:11" ht="15.75">
      <c r="B279" s="224"/>
      <c r="C279" s="224"/>
      <c r="H279" s="216"/>
      <c r="K279" s="139"/>
    </row>
    <row r="280" spans="1:11" ht="15.75">
      <c r="A280" s="49" t="s">
        <v>136</v>
      </c>
      <c r="B280" s="224"/>
      <c r="C280" s="224"/>
      <c r="E280" s="135" t="s">
        <v>165</v>
      </c>
      <c r="H280" s="141"/>
      <c r="I280" s="45" t="s">
        <v>137</v>
      </c>
      <c r="J280" s="144"/>
      <c r="K280" s="136"/>
    </row>
    <row r="281" spans="1:11" ht="15.75">
      <c r="A281" s="145" t="s">
        <v>138</v>
      </c>
      <c r="B281" s="226"/>
      <c r="C281" s="226"/>
      <c r="D281" s="146"/>
      <c r="H281" s="142"/>
      <c r="J281" s="147" t="s">
        <v>139</v>
      </c>
      <c r="K281" s="148"/>
    </row>
    <row r="282" spans="1:11" ht="15.75">
      <c r="A282" s="149"/>
      <c r="B282" s="224"/>
      <c r="C282" s="224"/>
      <c r="E282" s="131"/>
      <c r="F282" s="132"/>
      <c r="H282" s="142"/>
      <c r="K282" s="139"/>
    </row>
    <row r="283" spans="1:11" ht="15.75">
      <c r="A283" s="50" t="s">
        <v>21</v>
      </c>
      <c r="B283" s="227" t="str">
        <f>B13</f>
        <v>JULY 2004</v>
      </c>
      <c r="C283" s="227" t="s">
        <v>22</v>
      </c>
      <c r="D283" s="135" t="str">
        <f>D13</f>
        <v>JUNE 2005</v>
      </c>
      <c r="F283" s="139"/>
      <c r="H283" s="142"/>
      <c r="K283" s="139"/>
    </row>
    <row r="284" spans="1:11" ht="15.75">
      <c r="A284" s="151"/>
      <c r="B284" s="224"/>
      <c r="C284" s="224"/>
      <c r="F284" s="139"/>
      <c r="H284" s="152" t="s">
        <v>140</v>
      </c>
      <c r="I284" s="135" t="str">
        <f>I10</f>
        <v>OPERATIONAL</v>
      </c>
      <c r="J284" s="209"/>
      <c r="K284" s="210"/>
    </row>
    <row r="285" spans="1:11" ht="15.75">
      <c r="A285" s="50" t="s">
        <v>141</v>
      </c>
      <c r="B285" s="224"/>
      <c r="C285" s="224"/>
      <c r="D285" s="135">
        <f>D15</f>
        <v>0</v>
      </c>
      <c r="F285" s="139"/>
      <c r="H285" s="151"/>
      <c r="K285" s="139"/>
    </row>
    <row r="286" spans="1:11" ht="15.75">
      <c r="A286" s="156"/>
      <c r="B286" s="224"/>
      <c r="C286" s="224"/>
      <c r="E286" s="1"/>
      <c r="F286" s="139"/>
      <c r="H286" s="141"/>
      <c r="I286" s="45" t="s">
        <v>20</v>
      </c>
      <c r="J286" s="1"/>
      <c r="K286" s="139"/>
    </row>
    <row r="287" spans="1:11" ht="15.75">
      <c r="A287" s="50" t="s">
        <v>142</v>
      </c>
      <c r="B287" s="224"/>
      <c r="C287" s="224"/>
      <c r="D287" s="135">
        <f>D16</f>
        <v>78608006</v>
      </c>
      <c r="F287" s="139"/>
      <c r="H287" s="157"/>
      <c r="I287" s="134"/>
      <c r="J287" s="134"/>
      <c r="K287" s="136"/>
    </row>
    <row r="288" spans="1:11" ht="15.75">
      <c r="A288" s="156"/>
      <c r="B288" s="224"/>
      <c r="C288" s="224"/>
      <c r="F288" s="139"/>
      <c r="H288" s="142"/>
      <c r="K288" s="139"/>
    </row>
    <row r="289" spans="1:11" ht="15.75">
      <c r="A289" s="50" t="s">
        <v>143</v>
      </c>
      <c r="B289" s="224"/>
      <c r="C289" s="224"/>
      <c r="D289" s="135">
        <f>D17</f>
        <v>0</v>
      </c>
      <c r="F289" s="139"/>
      <c r="H289" s="158" t="s">
        <v>144</v>
      </c>
      <c r="K289" s="139"/>
    </row>
    <row r="290" spans="1:11" ht="15.75">
      <c r="A290" s="156"/>
      <c r="B290" s="224"/>
      <c r="C290" s="224"/>
      <c r="F290" s="139"/>
      <c r="H290" s="141"/>
      <c r="I290" s="159" t="s">
        <v>145</v>
      </c>
      <c r="J290" s="54" t="s">
        <v>27</v>
      </c>
      <c r="K290" s="148"/>
    </row>
    <row r="291" spans="1:11" ht="15.75">
      <c r="A291" s="140" t="s">
        <v>146</v>
      </c>
      <c r="B291" s="224"/>
      <c r="C291" s="224"/>
      <c r="D291" s="160">
        <f>$D$21</f>
        <v>78608006</v>
      </c>
      <c r="F291" s="139"/>
      <c r="H291" s="161"/>
      <c r="I291" s="159" t="s">
        <v>147</v>
      </c>
      <c r="K291" s="139"/>
    </row>
    <row r="292" spans="1:11" ht="15.75">
      <c r="A292" s="211"/>
      <c r="B292" s="226"/>
      <c r="C292" s="226"/>
      <c r="D292" s="134"/>
      <c r="E292" s="134"/>
      <c r="F292" s="136"/>
      <c r="H292" s="161"/>
      <c r="I292" s="159" t="s">
        <v>148</v>
      </c>
      <c r="K292" s="139"/>
    </row>
    <row r="293" spans="1:11" ht="15.75">
      <c r="A293" s="212"/>
      <c r="B293" s="224"/>
      <c r="C293" s="224"/>
      <c r="H293" s="217" t="str">
        <f>$H$19</f>
        <v>X</v>
      </c>
      <c r="I293" s="159" t="s">
        <v>149</v>
      </c>
      <c r="K293" s="139"/>
    </row>
    <row r="294" spans="1:11" ht="15.75">
      <c r="A294" s="127" t="s">
        <v>150</v>
      </c>
      <c r="B294" s="227" t="str">
        <f>B23</f>
        <v>GADSDEN </v>
      </c>
      <c r="C294" s="226"/>
      <c r="D294" s="134"/>
      <c r="H294" s="162"/>
      <c r="I294" s="134"/>
      <c r="J294" s="134"/>
      <c r="K294" s="136"/>
    </row>
    <row r="295" spans="1:3" ht="15.75">
      <c r="A295" s="213"/>
      <c r="B295" s="224"/>
      <c r="C295" s="224"/>
    </row>
    <row r="296" spans="1:7" ht="15.75">
      <c r="A296" s="127" t="s">
        <v>71</v>
      </c>
      <c r="B296" s="235" t="str">
        <f>E23</f>
        <v>LAURA GARCIA</v>
      </c>
      <c r="C296" s="226"/>
      <c r="D296" s="134"/>
      <c r="E296" s="127" t="s">
        <v>151</v>
      </c>
      <c r="F296" s="135" t="str">
        <f>J23</f>
        <v>(505) 882-6241</v>
      </c>
      <c r="G296" s="134"/>
    </row>
    <row r="297" spans="1:3" ht="15.75">
      <c r="A297" s="212"/>
      <c r="B297" s="224"/>
      <c r="C297" s="224"/>
    </row>
    <row r="298" spans="1:4" ht="15.75">
      <c r="A298" s="49" t="s">
        <v>152</v>
      </c>
      <c r="B298" s="224"/>
      <c r="C298" s="224"/>
      <c r="D298" s="135"/>
    </row>
    <row r="299" spans="2:3" ht="15.75">
      <c r="B299" s="224"/>
      <c r="C299" s="224"/>
    </row>
    <row r="300" spans="1:11" ht="16.5" thickBot="1">
      <c r="A300" s="49" t="s">
        <v>163</v>
      </c>
      <c r="B300" s="228" t="s">
        <v>34</v>
      </c>
      <c r="C300" s="224"/>
      <c r="D300" s="129"/>
      <c r="E300" s="129"/>
      <c r="F300" s="129"/>
      <c r="G300" s="129"/>
      <c r="H300" s="129"/>
      <c r="I300" s="129"/>
      <c r="J300" s="129"/>
      <c r="K300" s="129"/>
    </row>
    <row r="301" spans="1:11" ht="15.75">
      <c r="A301" s="164" t="s">
        <v>35</v>
      </c>
      <c r="B301" s="229" t="s">
        <v>36</v>
      </c>
      <c r="C301" s="230"/>
      <c r="D301" s="167"/>
      <c r="E301" s="168"/>
      <c r="F301" s="167"/>
      <c r="G301" s="168"/>
      <c r="H301" s="167"/>
      <c r="I301" s="168"/>
      <c r="J301" s="167"/>
      <c r="K301" s="167"/>
    </row>
    <row r="302" spans="1:11" ht="15.75">
      <c r="A302" s="169" t="s">
        <v>37</v>
      </c>
      <c r="B302" s="228" t="s">
        <v>38</v>
      </c>
      <c r="C302" s="231"/>
      <c r="D302" s="171"/>
      <c r="E302" s="56" t="s">
        <v>39</v>
      </c>
      <c r="F302" s="171"/>
      <c r="G302" s="56" t="s">
        <v>40</v>
      </c>
      <c r="H302" s="170"/>
      <c r="I302" s="56" t="s">
        <v>41</v>
      </c>
      <c r="J302" s="170"/>
      <c r="K302" s="172" t="s">
        <v>42</v>
      </c>
    </row>
    <row r="303" spans="1:11" ht="16.5" thickBot="1">
      <c r="A303" s="173" t="s">
        <v>43</v>
      </c>
      <c r="B303" s="174" t="s">
        <v>44</v>
      </c>
      <c r="C303" s="174" t="s">
        <v>45</v>
      </c>
      <c r="D303" s="175" t="s">
        <v>46</v>
      </c>
      <c r="E303" s="176" t="s">
        <v>47</v>
      </c>
      <c r="F303" s="177"/>
      <c r="G303" s="176" t="s">
        <v>48</v>
      </c>
      <c r="H303" s="178"/>
      <c r="I303" s="176" t="s">
        <v>47</v>
      </c>
      <c r="J303" s="178"/>
      <c r="K303" s="175" t="s">
        <v>49</v>
      </c>
    </row>
    <row r="304" spans="1:11" ht="15.75">
      <c r="A304" s="179"/>
      <c r="B304" s="222"/>
      <c r="C304" s="222"/>
      <c r="D304" s="180"/>
      <c r="E304" s="182"/>
      <c r="F304" s="183"/>
      <c r="G304" s="182"/>
      <c r="H304" s="183"/>
      <c r="I304" s="182"/>
      <c r="J304" s="183"/>
      <c r="K304" s="181"/>
    </row>
    <row r="305" spans="1:11" ht="15.75">
      <c r="A305" s="218" t="s">
        <v>81</v>
      </c>
      <c r="B305" s="219" t="s">
        <v>239</v>
      </c>
      <c r="C305" s="220"/>
      <c r="D305" s="185" t="s">
        <v>122</v>
      </c>
      <c r="E305" s="187">
        <v>102511</v>
      </c>
      <c r="F305" s="188"/>
      <c r="G305" s="187">
        <v>-20000</v>
      </c>
      <c r="H305" s="188"/>
      <c r="I305" s="189">
        <f>E305+G305</f>
        <v>82511</v>
      </c>
      <c r="J305" s="188"/>
      <c r="K305" s="191"/>
    </row>
    <row r="306" spans="1:11" ht="15.75">
      <c r="A306" s="179"/>
      <c r="B306" s="221"/>
      <c r="C306" s="221"/>
      <c r="D306" s="192"/>
      <c r="E306" s="182"/>
      <c r="F306" s="194"/>
      <c r="G306" s="182"/>
      <c r="H306" s="194"/>
      <c r="I306" s="182"/>
      <c r="J306" s="194"/>
      <c r="K306" s="195"/>
    </row>
    <row r="307" spans="1:11" ht="15.75">
      <c r="A307" s="184"/>
      <c r="B307" s="219" t="s">
        <v>240</v>
      </c>
      <c r="C307" s="220"/>
      <c r="D307" s="185" t="s">
        <v>218</v>
      </c>
      <c r="E307" s="187">
        <v>19697</v>
      </c>
      <c r="F307" s="188"/>
      <c r="G307" s="187">
        <v>-1600</v>
      </c>
      <c r="H307" s="188"/>
      <c r="I307" s="189">
        <f>E307+G307</f>
        <v>18097</v>
      </c>
      <c r="J307" s="188"/>
      <c r="K307" s="191"/>
    </row>
    <row r="308" spans="1:11" ht="15.75">
      <c r="A308" s="179"/>
      <c r="B308" s="221"/>
      <c r="C308" s="221"/>
      <c r="D308" s="192"/>
      <c r="E308" s="182"/>
      <c r="F308" s="194"/>
      <c r="G308" s="182"/>
      <c r="H308" s="194"/>
      <c r="I308" s="182"/>
      <c r="J308" s="194"/>
      <c r="K308" s="195"/>
    </row>
    <row r="309" spans="1:11" ht="15.75">
      <c r="A309" s="184"/>
      <c r="B309" s="220"/>
      <c r="C309" s="219" t="s">
        <v>241</v>
      </c>
      <c r="D309" s="185" t="s">
        <v>173</v>
      </c>
      <c r="E309" s="187">
        <v>270</v>
      </c>
      <c r="F309" s="188"/>
      <c r="G309" s="187">
        <v>200</v>
      </c>
      <c r="H309" s="188"/>
      <c r="I309" s="189">
        <f>E309+G309</f>
        <v>470</v>
      </c>
      <c r="J309" s="188"/>
      <c r="K309" s="191"/>
    </row>
    <row r="310" spans="1:11" ht="15.75">
      <c r="A310" s="179"/>
      <c r="B310" s="221"/>
      <c r="C310" s="221"/>
      <c r="D310" s="192"/>
      <c r="E310" s="182"/>
      <c r="F310" s="194"/>
      <c r="G310" s="182"/>
      <c r="H310" s="194"/>
      <c r="I310" s="182"/>
      <c r="J310" s="194"/>
      <c r="K310" s="195"/>
    </row>
    <row r="311" spans="1:11" ht="15.75">
      <c r="A311" s="184"/>
      <c r="B311" s="219" t="s">
        <v>242</v>
      </c>
      <c r="C311" s="220"/>
      <c r="D311" s="185" t="s">
        <v>220</v>
      </c>
      <c r="E311" s="187">
        <v>1250</v>
      </c>
      <c r="F311" s="188"/>
      <c r="G311" s="187">
        <v>-1000</v>
      </c>
      <c r="H311" s="188"/>
      <c r="I311" s="189">
        <f>E311+G311</f>
        <v>250</v>
      </c>
      <c r="J311" s="188"/>
      <c r="K311" s="191"/>
    </row>
    <row r="312" spans="1:11" ht="15.75">
      <c r="A312" s="179"/>
      <c r="B312" s="221"/>
      <c r="C312" s="221"/>
      <c r="D312" s="192"/>
      <c r="E312" s="182"/>
      <c r="F312" s="194"/>
      <c r="G312" s="182"/>
      <c r="H312" s="194"/>
      <c r="I312" s="182"/>
      <c r="J312" s="194"/>
      <c r="K312" s="195"/>
    </row>
    <row r="313" spans="1:11" ht="15.75">
      <c r="A313" s="184"/>
      <c r="B313" s="219" t="s">
        <v>243</v>
      </c>
      <c r="C313" s="220"/>
      <c r="D313" s="185" t="s">
        <v>224</v>
      </c>
      <c r="E313" s="187">
        <v>25000</v>
      </c>
      <c r="F313" s="188"/>
      <c r="G313" s="187">
        <v>-17000</v>
      </c>
      <c r="H313" s="188"/>
      <c r="I313" s="189">
        <f>E313+G313</f>
        <v>8000</v>
      </c>
      <c r="J313" s="188"/>
      <c r="K313" s="191"/>
    </row>
    <row r="314" spans="1:11" ht="15.75">
      <c r="A314" s="179"/>
      <c r="B314" s="222"/>
      <c r="C314" s="222"/>
      <c r="D314" s="180"/>
      <c r="E314" s="182"/>
      <c r="F314" s="183"/>
      <c r="G314" s="182"/>
      <c r="H314" s="183"/>
      <c r="I314" s="182"/>
      <c r="J314" s="183"/>
      <c r="K314" s="195"/>
    </row>
    <row r="315" spans="1:11" ht="15.75">
      <c r="A315" s="184"/>
      <c r="B315" s="219" t="s">
        <v>244</v>
      </c>
      <c r="C315" s="220"/>
      <c r="D315" s="185" t="s">
        <v>226</v>
      </c>
      <c r="E315" s="187">
        <v>65050</v>
      </c>
      <c r="F315" s="188"/>
      <c r="G315" s="187">
        <v>-10000</v>
      </c>
      <c r="H315" s="188"/>
      <c r="I315" s="189">
        <f>E315+G315</f>
        <v>55050</v>
      </c>
      <c r="J315" s="188"/>
      <c r="K315" s="191"/>
    </row>
    <row r="316" spans="1:11" ht="15.75">
      <c r="A316" s="179"/>
      <c r="B316" s="221"/>
      <c r="C316" s="221"/>
      <c r="D316" s="192"/>
      <c r="E316" s="182"/>
      <c r="F316" s="194"/>
      <c r="G316" s="182"/>
      <c r="H316" s="194"/>
      <c r="I316" s="182"/>
      <c r="J316" s="194"/>
      <c r="K316" s="195"/>
    </row>
    <row r="317" spans="1:11" ht="15.75">
      <c r="A317" s="184"/>
      <c r="B317" s="219" t="s">
        <v>245</v>
      </c>
      <c r="C317" s="220"/>
      <c r="D317" s="185" t="s">
        <v>89</v>
      </c>
      <c r="E317" s="187">
        <v>15000</v>
      </c>
      <c r="F317" s="188"/>
      <c r="G317" s="187">
        <v>-11000</v>
      </c>
      <c r="H317" s="188"/>
      <c r="I317" s="189">
        <f>E317+G317</f>
        <v>4000</v>
      </c>
      <c r="J317" s="188"/>
      <c r="K317" s="191"/>
    </row>
    <row r="318" spans="1:11" ht="15.75">
      <c r="A318" s="179"/>
      <c r="B318" s="221"/>
      <c r="C318" s="221"/>
      <c r="D318" s="192"/>
      <c r="E318" s="182"/>
      <c r="F318" s="194"/>
      <c r="G318" s="182"/>
      <c r="H318" s="194"/>
      <c r="I318" s="182"/>
      <c r="J318" s="194"/>
      <c r="K318" s="195"/>
    </row>
    <row r="319" spans="1:11" ht="15.75">
      <c r="A319" s="184"/>
      <c r="B319" s="219" t="s">
        <v>246</v>
      </c>
      <c r="C319" s="220"/>
      <c r="D319" s="185" t="s">
        <v>180</v>
      </c>
      <c r="E319" s="187">
        <v>2600</v>
      </c>
      <c r="F319" s="188"/>
      <c r="G319" s="187">
        <v>-2000</v>
      </c>
      <c r="H319" s="188"/>
      <c r="I319" s="189">
        <f>E319+G319</f>
        <v>600</v>
      </c>
      <c r="J319" s="188"/>
      <c r="K319" s="191"/>
    </row>
    <row r="320" spans="1:11" ht="15.75">
      <c r="A320" s="179"/>
      <c r="B320" s="221"/>
      <c r="C320" s="221"/>
      <c r="D320" s="192"/>
      <c r="E320" s="182"/>
      <c r="F320" s="194"/>
      <c r="G320" s="182"/>
      <c r="H320" s="194"/>
      <c r="I320" s="182"/>
      <c r="J320" s="194"/>
      <c r="K320" s="195"/>
    </row>
    <row r="321" spans="1:11" ht="15.75">
      <c r="A321" s="184"/>
      <c r="B321" s="220"/>
      <c r="C321" s="219" t="s">
        <v>247</v>
      </c>
      <c r="D321" s="185" t="s">
        <v>248</v>
      </c>
      <c r="E321" s="187">
        <v>23000</v>
      </c>
      <c r="F321" s="188"/>
      <c r="G321" s="187">
        <v>3000</v>
      </c>
      <c r="H321" s="188"/>
      <c r="I321" s="189">
        <f>E321+G321</f>
        <v>26000</v>
      </c>
      <c r="J321" s="188"/>
      <c r="K321" s="191"/>
    </row>
    <row r="322" spans="1:11" ht="15.75">
      <c r="A322" s="179"/>
      <c r="B322" s="221"/>
      <c r="C322" s="221"/>
      <c r="D322" s="192"/>
      <c r="E322" s="182"/>
      <c r="F322" s="194"/>
      <c r="G322" s="182"/>
      <c r="H322" s="194"/>
      <c r="I322" s="182"/>
      <c r="J322" s="194"/>
      <c r="K322" s="195"/>
    </row>
    <row r="323" spans="1:11" ht="15.75">
      <c r="A323" s="184"/>
      <c r="B323" s="219" t="s">
        <v>249</v>
      </c>
      <c r="C323" s="220"/>
      <c r="D323" s="185" t="s">
        <v>82</v>
      </c>
      <c r="E323" s="187">
        <v>62700</v>
      </c>
      <c r="F323" s="188"/>
      <c r="G323" s="187">
        <v>-10000</v>
      </c>
      <c r="H323" s="188"/>
      <c r="I323" s="189">
        <f>E323+G323</f>
        <v>52700</v>
      </c>
      <c r="J323" s="188"/>
      <c r="K323" s="191"/>
    </row>
    <row r="324" spans="1:11" ht="15.75">
      <c r="A324" s="179"/>
      <c r="B324" s="221"/>
      <c r="C324" s="221"/>
      <c r="D324" s="192"/>
      <c r="E324" s="182"/>
      <c r="F324" s="194"/>
      <c r="G324" s="182"/>
      <c r="H324" s="194"/>
      <c r="I324" s="182"/>
      <c r="J324" s="194"/>
      <c r="K324" s="195"/>
    </row>
    <row r="325" spans="1:11" ht="15.75">
      <c r="A325" s="184"/>
      <c r="B325" s="219" t="s">
        <v>91</v>
      </c>
      <c r="C325" s="219"/>
      <c r="D325" s="185" t="s">
        <v>250</v>
      </c>
      <c r="E325" s="187">
        <v>522098</v>
      </c>
      <c r="F325" s="188"/>
      <c r="G325" s="187">
        <v>-60000</v>
      </c>
      <c r="H325" s="188"/>
      <c r="I325" s="189">
        <f>E325+G325</f>
        <v>462098</v>
      </c>
      <c r="J325" s="188"/>
      <c r="K325" s="191"/>
    </row>
    <row r="326" spans="1:11" ht="15.75">
      <c r="A326" s="179"/>
      <c r="B326" s="221"/>
      <c r="C326" s="221"/>
      <c r="D326" s="192"/>
      <c r="E326" s="182"/>
      <c r="F326" s="194"/>
      <c r="G326" s="182"/>
      <c r="H326" s="194"/>
      <c r="I326" s="182"/>
      <c r="J326" s="194"/>
      <c r="K326" s="195"/>
    </row>
    <row r="327" spans="1:11" ht="15.75">
      <c r="A327" s="184"/>
      <c r="B327" s="219" t="s">
        <v>251</v>
      </c>
      <c r="C327" s="220"/>
      <c r="D327" s="185" t="s">
        <v>252</v>
      </c>
      <c r="E327" s="187">
        <v>103467</v>
      </c>
      <c r="F327" s="188"/>
      <c r="G327" s="187">
        <v>-5000</v>
      </c>
      <c r="H327" s="188"/>
      <c r="I327" s="189">
        <f>E327+G327</f>
        <v>98467</v>
      </c>
      <c r="J327" s="188"/>
      <c r="K327" s="191"/>
    </row>
    <row r="328" spans="1:11" ht="15.75">
      <c r="A328" s="179"/>
      <c r="B328" s="221"/>
      <c r="C328" s="221"/>
      <c r="D328" s="192"/>
      <c r="E328" s="182"/>
      <c r="F328" s="194"/>
      <c r="G328" s="182"/>
      <c r="H328" s="194"/>
      <c r="I328" s="182"/>
      <c r="J328" s="194"/>
      <c r="K328" s="195"/>
    </row>
    <row r="329" spans="1:11" ht="15.75">
      <c r="A329" s="184"/>
      <c r="B329" s="220"/>
      <c r="C329" s="219" t="s">
        <v>253</v>
      </c>
      <c r="D329" s="185" t="s">
        <v>114</v>
      </c>
      <c r="E329" s="187">
        <v>55926</v>
      </c>
      <c r="F329" s="188"/>
      <c r="G329" s="187">
        <v>500</v>
      </c>
      <c r="H329" s="188"/>
      <c r="I329" s="189">
        <f>E329+G329</f>
        <v>56426</v>
      </c>
      <c r="J329" s="188"/>
      <c r="K329" s="191"/>
    </row>
    <row r="330" spans="1:11" ht="15.75">
      <c r="A330" s="179"/>
      <c r="B330" s="221"/>
      <c r="C330" s="221"/>
      <c r="D330" s="192"/>
      <c r="E330" s="182"/>
      <c r="F330" s="194"/>
      <c r="G330" s="182"/>
      <c r="H330" s="194"/>
      <c r="I330" s="182"/>
      <c r="J330" s="194"/>
      <c r="K330" s="195"/>
    </row>
    <row r="331" spans="1:11" ht="15.75">
      <c r="A331" s="184"/>
      <c r="B331" s="220"/>
      <c r="C331" s="219" t="s">
        <v>254</v>
      </c>
      <c r="D331" s="185" t="s">
        <v>118</v>
      </c>
      <c r="E331" s="187">
        <v>40103</v>
      </c>
      <c r="F331" s="188"/>
      <c r="G331" s="187">
        <v>300</v>
      </c>
      <c r="H331" s="188"/>
      <c r="I331" s="189">
        <f>E331+G331</f>
        <v>40403</v>
      </c>
      <c r="J331" s="188"/>
      <c r="K331" s="191"/>
    </row>
    <row r="332" spans="1:11" ht="15.75">
      <c r="A332" s="179"/>
      <c r="B332" s="221"/>
      <c r="C332" s="221"/>
      <c r="D332" s="192"/>
      <c r="E332" s="182"/>
      <c r="F332" s="194"/>
      <c r="G332" s="182"/>
      <c r="H332" s="194"/>
      <c r="I332" s="182"/>
      <c r="J332" s="194"/>
      <c r="K332" s="195"/>
    </row>
    <row r="333" spans="1:11" ht="15.75">
      <c r="A333" s="184"/>
      <c r="B333" s="219" t="s">
        <v>255</v>
      </c>
      <c r="C333" s="220"/>
      <c r="D333" s="185" t="s">
        <v>226</v>
      </c>
      <c r="E333" s="187">
        <v>14000</v>
      </c>
      <c r="F333" s="188"/>
      <c r="G333" s="187">
        <v>-1500</v>
      </c>
      <c r="H333" s="188"/>
      <c r="I333" s="189">
        <f>E333+G333</f>
        <v>12500</v>
      </c>
      <c r="J333" s="188"/>
      <c r="K333" s="191"/>
    </row>
    <row r="334" spans="1:11" ht="15.75">
      <c r="A334" s="179"/>
      <c r="B334" s="221"/>
      <c r="C334" s="221"/>
      <c r="D334" s="192"/>
      <c r="E334" s="182"/>
      <c r="F334" s="194"/>
      <c r="G334" s="182"/>
      <c r="H334" s="194"/>
      <c r="I334" s="182"/>
      <c r="J334" s="194"/>
      <c r="K334" s="195"/>
    </row>
    <row r="335" spans="1:11" ht="15.75">
      <c r="A335" s="184"/>
      <c r="B335" s="219" t="s">
        <v>256</v>
      </c>
      <c r="C335" s="220"/>
      <c r="D335" s="185" t="s">
        <v>122</v>
      </c>
      <c r="E335" s="187">
        <v>461735</v>
      </c>
      <c r="F335" s="188"/>
      <c r="G335" s="187">
        <v>-10000</v>
      </c>
      <c r="H335" s="188"/>
      <c r="I335" s="189">
        <f>E335+G335</f>
        <v>451735</v>
      </c>
      <c r="J335" s="188"/>
      <c r="K335" s="191"/>
    </row>
    <row r="336" spans="1:11" ht="15.75">
      <c r="A336" s="179"/>
      <c r="B336" s="221"/>
      <c r="C336" s="221"/>
      <c r="D336" s="192"/>
      <c r="E336" s="182"/>
      <c r="F336" s="194"/>
      <c r="G336" s="182"/>
      <c r="H336" s="194"/>
      <c r="I336" s="182"/>
      <c r="J336" s="194"/>
      <c r="K336" s="195"/>
    </row>
    <row r="337" spans="1:11" ht="15.75">
      <c r="A337" s="184"/>
      <c r="B337" s="219" t="s">
        <v>257</v>
      </c>
      <c r="C337" s="220"/>
      <c r="D337" s="185" t="s">
        <v>218</v>
      </c>
      <c r="E337" s="187">
        <v>57531</v>
      </c>
      <c r="F337" s="188"/>
      <c r="G337" s="187">
        <v>-4000</v>
      </c>
      <c r="H337" s="188"/>
      <c r="I337" s="189">
        <f>E337+G337</f>
        <v>53531</v>
      </c>
      <c r="J337" s="188"/>
      <c r="K337" s="191"/>
    </row>
    <row r="338" spans="1:11" ht="15.75">
      <c r="A338" s="179"/>
      <c r="B338" s="221"/>
      <c r="C338" s="221"/>
      <c r="D338" s="192"/>
      <c r="E338" s="182"/>
      <c r="F338" s="194"/>
      <c r="G338" s="182"/>
      <c r="H338" s="194"/>
      <c r="I338" s="182"/>
      <c r="J338" s="194"/>
      <c r="K338" s="195"/>
    </row>
    <row r="339" spans="1:11" ht="15.75">
      <c r="A339" s="184"/>
      <c r="B339" s="220"/>
      <c r="C339" s="219" t="s">
        <v>258</v>
      </c>
      <c r="D339" s="185" t="s">
        <v>173</v>
      </c>
      <c r="E339" s="187">
        <v>1884</v>
      </c>
      <c r="F339" s="188"/>
      <c r="G339" s="187">
        <v>100</v>
      </c>
      <c r="H339" s="188"/>
      <c r="I339" s="189">
        <f>E339+G339</f>
        <v>1984</v>
      </c>
      <c r="J339" s="188"/>
      <c r="K339" s="191"/>
    </row>
    <row r="340" spans="1:11" ht="15.75">
      <c r="A340" s="179"/>
      <c r="B340" s="221"/>
      <c r="C340" s="221"/>
      <c r="D340" s="192"/>
      <c r="E340" s="182"/>
      <c r="F340" s="194"/>
      <c r="G340" s="182"/>
      <c r="H340" s="194"/>
      <c r="I340" s="182"/>
      <c r="J340" s="194"/>
      <c r="K340" s="195"/>
    </row>
    <row r="341" spans="1:11" ht="15.75">
      <c r="A341" s="184"/>
      <c r="B341" s="219" t="s">
        <v>259</v>
      </c>
      <c r="C341" s="220"/>
      <c r="D341" s="185" t="s">
        <v>220</v>
      </c>
      <c r="E341" s="187">
        <v>5000</v>
      </c>
      <c r="F341" s="188"/>
      <c r="G341" s="187">
        <v>-4500</v>
      </c>
      <c r="H341" s="188"/>
      <c r="I341" s="189">
        <f>E341+G341</f>
        <v>500</v>
      </c>
      <c r="J341" s="188"/>
      <c r="K341" s="191"/>
    </row>
    <row r="342" spans="1:11" ht="15.75">
      <c r="A342" s="179"/>
      <c r="B342" s="221"/>
      <c r="C342" s="221"/>
      <c r="D342" s="192"/>
      <c r="E342" s="182"/>
      <c r="F342" s="194"/>
      <c r="G342" s="182"/>
      <c r="H342" s="194"/>
      <c r="I342" s="182"/>
      <c r="J342" s="194"/>
      <c r="K342" s="195"/>
    </row>
    <row r="343" spans="1:11" ht="15.75">
      <c r="A343" s="184"/>
      <c r="B343" s="220"/>
      <c r="C343" s="219" t="s">
        <v>93</v>
      </c>
      <c r="D343" s="185" t="s">
        <v>226</v>
      </c>
      <c r="E343" s="187">
        <v>2000</v>
      </c>
      <c r="F343" s="188"/>
      <c r="G343" s="187">
        <v>4000</v>
      </c>
      <c r="H343" s="188"/>
      <c r="I343" s="189">
        <f>E343+G343</f>
        <v>6000</v>
      </c>
      <c r="J343" s="188"/>
      <c r="K343" s="191"/>
    </row>
    <row r="344" spans="1:11" ht="15.75">
      <c r="A344" s="179"/>
      <c r="B344" s="221"/>
      <c r="C344" s="221"/>
      <c r="D344" s="192"/>
      <c r="E344" s="182"/>
      <c r="F344" s="194"/>
      <c r="G344" s="182"/>
      <c r="H344" s="194"/>
      <c r="I344" s="182"/>
      <c r="J344" s="194"/>
      <c r="K344" s="195"/>
    </row>
    <row r="345" spans="1:11" ht="15.75">
      <c r="A345" s="184"/>
      <c r="B345" s="220"/>
      <c r="C345" s="219" t="s">
        <v>260</v>
      </c>
      <c r="D345" s="185" t="s">
        <v>261</v>
      </c>
      <c r="E345" s="187">
        <v>985800</v>
      </c>
      <c r="F345" s="188"/>
      <c r="G345" s="187">
        <v>92000</v>
      </c>
      <c r="H345" s="188"/>
      <c r="I345" s="189">
        <f>E345+G345</f>
        <v>1077800</v>
      </c>
      <c r="J345" s="188"/>
      <c r="K345" s="191"/>
    </row>
    <row r="346" spans="1:11" ht="15.75">
      <c r="A346" s="179"/>
      <c r="B346" s="221"/>
      <c r="C346" s="221"/>
      <c r="D346" s="192"/>
      <c r="E346" s="182"/>
      <c r="F346" s="194"/>
      <c r="G346" s="182"/>
      <c r="H346" s="194"/>
      <c r="I346" s="182"/>
      <c r="J346" s="194"/>
      <c r="K346" s="195"/>
    </row>
    <row r="347" spans="1:11" ht="16.5" thickBot="1">
      <c r="A347" s="196"/>
      <c r="B347" s="223"/>
      <c r="C347" s="233" t="s">
        <v>262</v>
      </c>
      <c r="D347" s="197" t="s">
        <v>263</v>
      </c>
      <c r="E347" s="199">
        <v>301725</v>
      </c>
      <c r="F347" s="200"/>
      <c r="G347" s="199">
        <v>25000</v>
      </c>
      <c r="H347" s="200"/>
      <c r="I347" s="201">
        <f>E347+G347</f>
        <v>326725</v>
      </c>
      <c r="J347" s="200"/>
      <c r="K347" s="203"/>
    </row>
    <row r="348" spans="2:11" ht="15.75">
      <c r="B348" s="224"/>
      <c r="C348" s="224"/>
      <c r="E348" s="103"/>
      <c r="F348" s="204"/>
      <c r="G348" s="182"/>
      <c r="H348" s="183"/>
      <c r="I348" s="182"/>
      <c r="J348" s="214" t="s">
        <v>153</v>
      </c>
      <c r="K348" s="181"/>
    </row>
    <row r="349" spans="2:11" ht="16.5" thickBot="1">
      <c r="B349" s="224"/>
      <c r="C349" s="224"/>
      <c r="E349" s="108" t="s">
        <v>154</v>
      </c>
      <c r="F349" s="206"/>
      <c r="G349" s="201">
        <f>SUM(G305:G347)</f>
        <v>-32500</v>
      </c>
      <c r="H349" s="200"/>
      <c r="I349" s="182"/>
      <c r="J349" s="215" t="s">
        <v>51</v>
      </c>
      <c r="K349" s="207">
        <f>SUM(K305:K347)</f>
        <v>0</v>
      </c>
    </row>
    <row r="350" spans="2:11" ht="15.75">
      <c r="B350" s="224"/>
      <c r="C350" s="224"/>
      <c r="E350" s="103"/>
      <c r="F350" s="204"/>
      <c r="G350" s="182"/>
      <c r="H350" s="183"/>
      <c r="I350" s="182"/>
      <c r="J350" s="214" t="s">
        <v>155</v>
      </c>
      <c r="K350" s="181"/>
    </row>
    <row r="351" spans="2:11" ht="16.5" thickBot="1">
      <c r="B351" s="224"/>
      <c r="C351" s="224"/>
      <c r="E351" s="108" t="s">
        <v>156</v>
      </c>
      <c r="F351" s="206"/>
      <c r="G351" s="201">
        <f>G349+G257+G165+G57</f>
        <v>56500</v>
      </c>
      <c r="H351" s="200"/>
      <c r="I351" s="182"/>
      <c r="J351" s="215" t="s">
        <v>51</v>
      </c>
      <c r="K351" s="207">
        <f>K58+K165+K257+K349</f>
        <v>0</v>
      </c>
    </row>
    <row r="352" spans="2:3" ht="15.75">
      <c r="B352" s="224"/>
      <c r="C352" s="224"/>
    </row>
    <row r="353" spans="2:3" ht="15.75">
      <c r="B353" s="224"/>
      <c r="C353" s="224"/>
    </row>
    <row r="354" spans="2:3" ht="15.75">
      <c r="B354" s="224"/>
      <c r="C354" s="224"/>
    </row>
    <row r="355" spans="1:11" ht="15.75">
      <c r="A355" s="163"/>
      <c r="B355" s="224"/>
      <c r="C355" s="224"/>
      <c r="D355" s="127" t="s">
        <v>157</v>
      </c>
      <c r="E355" s="134"/>
      <c r="G355" s="127" t="s">
        <v>158</v>
      </c>
      <c r="I355" s="134"/>
      <c r="J355" s="143" t="s">
        <v>66</v>
      </c>
      <c r="K355" s="134"/>
    </row>
    <row r="356" spans="2:3" ht="15.75">
      <c r="B356" s="224"/>
      <c r="C356" s="224"/>
    </row>
    <row r="357" spans="1:10" ht="15.75">
      <c r="A357" s="128" t="s">
        <v>159</v>
      </c>
      <c r="B357" s="224"/>
      <c r="C357" s="224"/>
      <c r="I357" s="143" t="s">
        <v>164</v>
      </c>
      <c r="J357" s="208">
        <v>5</v>
      </c>
    </row>
    <row r="358" spans="2:3" ht="15.75">
      <c r="B358" s="224"/>
      <c r="C358" s="224"/>
    </row>
    <row r="359" spans="2:3" ht="15.75">
      <c r="B359" s="224"/>
      <c r="C359" s="224"/>
    </row>
    <row r="360" spans="2:3" ht="15.75">
      <c r="B360" s="224"/>
      <c r="C360" s="224"/>
    </row>
    <row r="361" spans="1:3" ht="15.75">
      <c r="A361" s="127" t="s">
        <v>163</v>
      </c>
      <c r="B361" s="224"/>
      <c r="C361" s="224"/>
    </row>
    <row r="362" spans="2:11" ht="15.75">
      <c r="B362" s="224"/>
      <c r="C362" s="225" t="s">
        <v>127</v>
      </c>
      <c r="D362" s="129"/>
      <c r="E362" s="129"/>
      <c r="F362" s="129"/>
      <c r="G362" s="129"/>
      <c r="H362" s="130"/>
      <c r="I362" s="131"/>
      <c r="J362" s="131"/>
      <c r="K362" s="132"/>
    </row>
    <row r="363" spans="2:11" ht="15.75">
      <c r="B363" s="224"/>
      <c r="C363" s="225" t="s">
        <v>0</v>
      </c>
      <c r="D363" s="129"/>
      <c r="E363" s="129"/>
      <c r="F363" s="129"/>
      <c r="G363" s="129"/>
      <c r="H363" s="133" t="s">
        <v>128</v>
      </c>
      <c r="I363" s="134"/>
      <c r="J363" s="135"/>
      <c r="K363" s="136"/>
    </row>
    <row r="364" spans="1:11" ht="15.75">
      <c r="A364" s="137" t="s">
        <v>2</v>
      </c>
      <c r="B364" s="224"/>
      <c r="C364" s="225" t="s">
        <v>3</v>
      </c>
      <c r="D364" s="129"/>
      <c r="E364" s="129"/>
      <c r="F364" s="129"/>
      <c r="G364" s="129"/>
      <c r="H364" s="138"/>
      <c r="K364" s="139"/>
    </row>
    <row r="365" spans="1:11" ht="15.75">
      <c r="A365" s="137" t="s">
        <v>129</v>
      </c>
      <c r="B365" s="224"/>
      <c r="C365" s="225" t="s">
        <v>6</v>
      </c>
      <c r="D365" s="129"/>
      <c r="E365" s="129"/>
      <c r="F365" s="129"/>
      <c r="G365" s="129"/>
      <c r="H365" s="133" t="s">
        <v>130</v>
      </c>
      <c r="I365" s="134"/>
      <c r="J365" s="135"/>
      <c r="K365" s="136"/>
    </row>
    <row r="366" spans="1:11" ht="15.75">
      <c r="A366" s="137" t="s">
        <v>131</v>
      </c>
      <c r="B366" s="224"/>
      <c r="C366" s="225" t="s">
        <v>9</v>
      </c>
      <c r="D366" s="129"/>
      <c r="E366" s="129"/>
      <c r="F366" s="129"/>
      <c r="G366" s="129"/>
      <c r="H366" s="140" t="s">
        <v>10</v>
      </c>
      <c r="K366" s="139"/>
    </row>
    <row r="367" spans="1:11" ht="15.75">
      <c r="A367" s="137" t="s">
        <v>132</v>
      </c>
      <c r="B367" s="224"/>
      <c r="C367" s="224"/>
      <c r="D367" s="129"/>
      <c r="E367" s="129"/>
      <c r="F367" s="129"/>
      <c r="G367" s="129"/>
      <c r="H367" s="234" t="str">
        <f>$H$5</f>
        <v>X</v>
      </c>
      <c r="I367" s="45" t="s">
        <v>133</v>
      </c>
      <c r="K367" s="139"/>
    </row>
    <row r="368" spans="1:11" ht="15.75">
      <c r="A368" s="137" t="s">
        <v>134</v>
      </c>
      <c r="B368" s="224"/>
      <c r="C368" s="225" t="s">
        <v>14</v>
      </c>
      <c r="D368" s="129"/>
      <c r="E368" s="129"/>
      <c r="F368" s="129"/>
      <c r="G368" s="129"/>
      <c r="H368" s="216"/>
      <c r="I368" s="45" t="s">
        <v>135</v>
      </c>
      <c r="K368" s="139"/>
    </row>
    <row r="369" spans="2:11" ht="15.75">
      <c r="B369" s="224"/>
      <c r="C369" s="224"/>
      <c r="H369" s="216"/>
      <c r="K369" s="139"/>
    </row>
    <row r="370" spans="2:11" ht="15.75">
      <c r="B370" s="224"/>
      <c r="C370" s="224"/>
      <c r="D370" s="143" t="s">
        <v>16</v>
      </c>
      <c r="E370" s="135" t="str">
        <f>E7</f>
        <v>2004-05</v>
      </c>
      <c r="H370" s="141"/>
      <c r="I370" s="45" t="s">
        <v>17</v>
      </c>
      <c r="K370" s="139"/>
    </row>
    <row r="371" spans="2:11" ht="15.75">
      <c r="B371" s="224"/>
      <c r="C371" s="224"/>
      <c r="H371" s="216"/>
      <c r="K371" s="139"/>
    </row>
    <row r="372" spans="1:11" ht="15.75">
      <c r="A372" s="49" t="s">
        <v>136</v>
      </c>
      <c r="B372" s="224"/>
      <c r="C372" s="224"/>
      <c r="E372" s="135" t="s">
        <v>165</v>
      </c>
      <c r="H372" s="141"/>
      <c r="I372" s="45" t="s">
        <v>137</v>
      </c>
      <c r="J372" s="144"/>
      <c r="K372" s="136"/>
    </row>
    <row r="373" spans="1:11" ht="15.75">
      <c r="A373" s="145" t="s">
        <v>138</v>
      </c>
      <c r="B373" s="226"/>
      <c r="C373" s="226"/>
      <c r="D373" s="146"/>
      <c r="H373" s="142"/>
      <c r="J373" s="147" t="s">
        <v>139</v>
      </c>
      <c r="K373" s="148"/>
    </row>
    <row r="374" spans="1:11" ht="15.75">
      <c r="A374" s="149"/>
      <c r="B374" s="224"/>
      <c r="C374" s="224"/>
      <c r="E374" s="131"/>
      <c r="F374" s="132"/>
      <c r="H374" s="142"/>
      <c r="K374" s="139"/>
    </row>
    <row r="375" spans="1:11" ht="15.75">
      <c r="A375" s="50" t="s">
        <v>21</v>
      </c>
      <c r="B375" s="227" t="str">
        <f>B13</f>
        <v>JULY 2004</v>
      </c>
      <c r="C375" s="227" t="s">
        <v>22</v>
      </c>
      <c r="D375" s="135" t="str">
        <f>D13</f>
        <v>JUNE 2005</v>
      </c>
      <c r="F375" s="139"/>
      <c r="H375" s="142"/>
      <c r="K375" s="139"/>
    </row>
    <row r="376" spans="1:11" ht="15.75">
      <c r="A376" s="151"/>
      <c r="B376" s="224"/>
      <c r="C376" s="224"/>
      <c r="F376" s="139"/>
      <c r="H376" s="152" t="s">
        <v>140</v>
      </c>
      <c r="I376" s="135" t="str">
        <f>I10</f>
        <v>OPERATIONAL</v>
      </c>
      <c r="J376" s="209"/>
      <c r="K376" s="210"/>
    </row>
    <row r="377" spans="1:11" ht="15.75">
      <c r="A377" s="50" t="s">
        <v>141</v>
      </c>
      <c r="B377" s="224"/>
      <c r="C377" s="224"/>
      <c r="D377" s="135">
        <f>D107</f>
        <v>78608006</v>
      </c>
      <c r="F377" s="139"/>
      <c r="H377" s="151"/>
      <c r="K377" s="139"/>
    </row>
    <row r="378" spans="1:11" ht="15.75">
      <c r="A378" s="156"/>
      <c r="B378" s="224"/>
      <c r="C378" s="224"/>
      <c r="E378" s="1"/>
      <c r="F378" s="139"/>
      <c r="H378" s="141"/>
      <c r="I378" s="45" t="s">
        <v>20</v>
      </c>
      <c r="J378" s="1"/>
      <c r="K378" s="139"/>
    </row>
    <row r="379" spans="1:11" ht="15.75">
      <c r="A379" s="50" t="s">
        <v>142</v>
      </c>
      <c r="B379" s="224"/>
      <c r="C379" s="224"/>
      <c r="D379" s="135">
        <f>D108</f>
        <v>0</v>
      </c>
      <c r="F379" s="139"/>
      <c r="H379" s="157"/>
      <c r="I379" s="134"/>
      <c r="J379" s="134"/>
      <c r="K379" s="136"/>
    </row>
    <row r="380" spans="1:11" ht="15.75">
      <c r="A380" s="156"/>
      <c r="B380" s="224"/>
      <c r="C380" s="224"/>
      <c r="F380" s="139"/>
      <c r="H380" s="142"/>
      <c r="K380" s="139"/>
    </row>
    <row r="381" spans="1:11" ht="15.75">
      <c r="A381" s="50" t="s">
        <v>143</v>
      </c>
      <c r="B381" s="224"/>
      <c r="C381" s="224"/>
      <c r="D381" s="135">
        <f>D109</f>
        <v>0</v>
      </c>
      <c r="F381" s="139"/>
      <c r="H381" s="158" t="s">
        <v>144</v>
      </c>
      <c r="K381" s="139"/>
    </row>
    <row r="382" spans="1:11" ht="15.75">
      <c r="A382" s="156"/>
      <c r="B382" s="224"/>
      <c r="C382" s="224"/>
      <c r="F382" s="139"/>
      <c r="H382" s="141"/>
      <c r="I382" s="159" t="s">
        <v>145</v>
      </c>
      <c r="J382" s="54" t="s">
        <v>27</v>
      </c>
      <c r="K382" s="148"/>
    </row>
    <row r="383" spans="1:11" ht="15.75">
      <c r="A383" s="140" t="s">
        <v>146</v>
      </c>
      <c r="B383" s="224"/>
      <c r="C383" s="224"/>
      <c r="D383" s="160">
        <f>$D$21</f>
        <v>78608006</v>
      </c>
      <c r="F383" s="139"/>
      <c r="H383" s="161"/>
      <c r="I383" s="159" t="s">
        <v>147</v>
      </c>
      <c r="K383" s="139"/>
    </row>
    <row r="384" spans="1:11" ht="15.75">
      <c r="A384" s="211"/>
      <c r="B384" s="226"/>
      <c r="C384" s="226"/>
      <c r="D384" s="134"/>
      <c r="E384" s="134"/>
      <c r="F384" s="136"/>
      <c r="H384" s="161"/>
      <c r="I384" s="159" t="s">
        <v>148</v>
      </c>
      <c r="K384" s="139"/>
    </row>
    <row r="385" spans="1:11" ht="15.75">
      <c r="A385" s="212"/>
      <c r="B385" s="224"/>
      <c r="C385" s="224"/>
      <c r="H385" s="217" t="str">
        <f>$H$19</f>
        <v>X</v>
      </c>
      <c r="I385" s="159" t="s">
        <v>149</v>
      </c>
      <c r="K385" s="139"/>
    </row>
    <row r="386" spans="1:11" ht="15.75">
      <c r="A386" s="127" t="s">
        <v>150</v>
      </c>
      <c r="B386" s="227" t="str">
        <f>B23</f>
        <v>GADSDEN </v>
      </c>
      <c r="C386" s="226"/>
      <c r="D386" s="134"/>
      <c r="H386" s="162"/>
      <c r="I386" s="134"/>
      <c r="J386" s="134"/>
      <c r="K386" s="136"/>
    </row>
    <row r="387" spans="1:3" ht="15.75">
      <c r="A387" s="213"/>
      <c r="B387" s="224"/>
      <c r="C387" s="224"/>
    </row>
    <row r="388" spans="1:7" ht="15.75">
      <c r="A388" s="127" t="s">
        <v>71</v>
      </c>
      <c r="B388" s="235" t="str">
        <f>E23</f>
        <v>LAURA GARCIA</v>
      </c>
      <c r="C388" s="226"/>
      <c r="D388" s="134"/>
      <c r="E388" s="127" t="s">
        <v>151</v>
      </c>
      <c r="F388" s="135" t="str">
        <f>J23</f>
        <v>(505) 882-6241</v>
      </c>
      <c r="G388" s="134"/>
    </row>
    <row r="389" spans="1:3" ht="15.75">
      <c r="A389" s="212"/>
      <c r="B389" s="224"/>
      <c r="C389" s="224"/>
    </row>
    <row r="390" spans="1:4" ht="15.75">
      <c r="A390" s="49" t="s">
        <v>152</v>
      </c>
      <c r="B390" s="224"/>
      <c r="C390" s="224"/>
      <c r="D390" s="135"/>
    </row>
    <row r="391" spans="2:3" ht="15.75">
      <c r="B391" s="224"/>
      <c r="C391" s="224"/>
    </row>
    <row r="392" spans="1:11" ht="16.5" thickBot="1">
      <c r="A392" s="49" t="s">
        <v>163</v>
      </c>
      <c r="B392" s="228" t="s">
        <v>34</v>
      </c>
      <c r="C392" s="224"/>
      <c r="D392" s="129"/>
      <c r="E392" s="129"/>
      <c r="F392" s="129"/>
      <c r="G392" s="129"/>
      <c r="H392" s="129"/>
      <c r="I392" s="129"/>
      <c r="J392" s="129"/>
      <c r="K392" s="129"/>
    </row>
    <row r="393" spans="1:11" ht="15.75">
      <c r="A393" s="164" t="s">
        <v>35</v>
      </c>
      <c r="B393" s="229" t="s">
        <v>36</v>
      </c>
      <c r="C393" s="230"/>
      <c r="D393" s="167"/>
      <c r="E393" s="168"/>
      <c r="F393" s="167"/>
      <c r="G393" s="168"/>
      <c r="H393" s="167"/>
      <c r="I393" s="168"/>
      <c r="J393" s="167"/>
      <c r="K393" s="167"/>
    </row>
    <row r="394" spans="1:11" ht="15.75">
      <c r="A394" s="169" t="s">
        <v>37</v>
      </c>
      <c r="B394" s="228" t="s">
        <v>38</v>
      </c>
      <c r="C394" s="231"/>
      <c r="D394" s="171"/>
      <c r="E394" s="56" t="s">
        <v>39</v>
      </c>
      <c r="F394" s="171"/>
      <c r="G394" s="56" t="s">
        <v>40</v>
      </c>
      <c r="H394" s="170"/>
      <c r="I394" s="56" t="s">
        <v>41</v>
      </c>
      <c r="J394" s="170"/>
      <c r="K394" s="172" t="s">
        <v>42</v>
      </c>
    </row>
    <row r="395" spans="1:11" ht="16.5" thickBot="1">
      <c r="A395" s="173" t="s">
        <v>43</v>
      </c>
      <c r="B395" s="174" t="s">
        <v>44</v>
      </c>
      <c r="C395" s="174" t="s">
        <v>45</v>
      </c>
      <c r="D395" s="175" t="s">
        <v>46</v>
      </c>
      <c r="E395" s="176" t="s">
        <v>47</v>
      </c>
      <c r="F395" s="177"/>
      <c r="G395" s="176" t="s">
        <v>48</v>
      </c>
      <c r="H395" s="178"/>
      <c r="I395" s="176" t="s">
        <v>47</v>
      </c>
      <c r="J395" s="178"/>
      <c r="K395" s="175" t="s">
        <v>49</v>
      </c>
    </row>
    <row r="396" spans="1:11" ht="15.75">
      <c r="A396" s="179"/>
      <c r="B396" s="222"/>
      <c r="C396" s="222"/>
      <c r="D396" s="180"/>
      <c r="E396" s="182"/>
      <c r="F396" s="183"/>
      <c r="G396" s="182"/>
      <c r="H396" s="183"/>
      <c r="I396" s="182"/>
      <c r="J396" s="183"/>
      <c r="K396" s="181"/>
    </row>
    <row r="397" spans="1:11" ht="15.75">
      <c r="A397" s="218" t="s">
        <v>81</v>
      </c>
      <c r="B397" s="219"/>
      <c r="C397" s="219" t="s">
        <v>272</v>
      </c>
      <c r="D397" s="185" t="s">
        <v>273</v>
      </c>
      <c r="E397" s="187">
        <v>37031</v>
      </c>
      <c r="F397" s="188"/>
      <c r="G397" s="187">
        <v>3500</v>
      </c>
      <c r="H397" s="188"/>
      <c r="I397" s="189">
        <f>E397+G397</f>
        <v>40531</v>
      </c>
      <c r="J397" s="188"/>
      <c r="K397" s="191"/>
    </row>
    <row r="398" spans="1:11" ht="15.75">
      <c r="A398" s="179"/>
      <c r="B398" s="221"/>
      <c r="C398" s="221"/>
      <c r="D398" s="192"/>
      <c r="E398" s="182"/>
      <c r="F398" s="194"/>
      <c r="G398" s="182"/>
      <c r="H398" s="194"/>
      <c r="I398" s="182"/>
      <c r="J398" s="194"/>
      <c r="K398" s="195"/>
    </row>
    <row r="399" spans="1:11" ht="15.75">
      <c r="A399" s="184"/>
      <c r="B399" s="219" t="s">
        <v>274</v>
      </c>
      <c r="C399" s="219"/>
      <c r="D399" s="185" t="s">
        <v>114</v>
      </c>
      <c r="E399" s="187">
        <v>10191</v>
      </c>
      <c r="F399" s="188"/>
      <c r="G399" s="187">
        <v>-3500</v>
      </c>
      <c r="H399" s="188"/>
      <c r="I399" s="189">
        <f>E399+G399</f>
        <v>6691</v>
      </c>
      <c r="J399" s="188"/>
      <c r="K399" s="191"/>
    </row>
    <row r="400" spans="1:11" ht="15.75">
      <c r="A400" s="179"/>
      <c r="B400" s="221"/>
      <c r="C400" s="221"/>
      <c r="D400" s="192"/>
      <c r="E400" s="182"/>
      <c r="F400" s="194"/>
      <c r="G400" s="182"/>
      <c r="H400" s="194"/>
      <c r="I400" s="182"/>
      <c r="J400" s="194"/>
      <c r="K400" s="195"/>
    </row>
    <row r="401" spans="1:11" ht="15.75">
      <c r="A401" s="184"/>
      <c r="B401" s="219" t="s">
        <v>275</v>
      </c>
      <c r="C401" s="219"/>
      <c r="D401" s="185" t="s">
        <v>118</v>
      </c>
      <c r="E401" s="187">
        <v>7304</v>
      </c>
      <c r="F401" s="188"/>
      <c r="G401" s="187">
        <v>-1500</v>
      </c>
      <c r="H401" s="188"/>
      <c r="I401" s="189">
        <f>E401+G401</f>
        <v>5804</v>
      </c>
      <c r="J401" s="188"/>
      <c r="K401" s="191"/>
    </row>
    <row r="402" spans="1:11" ht="15.75">
      <c r="A402" s="179"/>
      <c r="B402" s="221"/>
      <c r="C402" s="221"/>
      <c r="D402" s="192"/>
      <c r="E402" s="182"/>
      <c r="F402" s="194"/>
      <c r="G402" s="182"/>
      <c r="H402" s="194"/>
      <c r="I402" s="182"/>
      <c r="J402" s="194"/>
      <c r="K402" s="195"/>
    </row>
    <row r="403" spans="1:11" ht="15.75">
      <c r="A403" s="184"/>
      <c r="B403" s="219"/>
      <c r="C403" s="219" t="s">
        <v>276</v>
      </c>
      <c r="D403" s="185" t="s">
        <v>122</v>
      </c>
      <c r="E403" s="187">
        <v>0</v>
      </c>
      <c r="F403" s="188"/>
      <c r="G403" s="187">
        <v>3100</v>
      </c>
      <c r="H403" s="188"/>
      <c r="I403" s="189">
        <f>E403+G403</f>
        <v>3100</v>
      </c>
      <c r="J403" s="188"/>
      <c r="K403" s="191"/>
    </row>
    <row r="404" spans="1:11" ht="15.75">
      <c r="A404" s="179"/>
      <c r="B404" s="221"/>
      <c r="C404" s="221"/>
      <c r="D404" s="192"/>
      <c r="E404" s="182"/>
      <c r="F404" s="194"/>
      <c r="G404" s="182"/>
      <c r="H404" s="194"/>
      <c r="I404" s="182"/>
      <c r="J404" s="194"/>
      <c r="K404" s="195"/>
    </row>
    <row r="405" spans="1:11" ht="15.75">
      <c r="A405" s="184"/>
      <c r="B405" s="219"/>
      <c r="C405" s="219" t="s">
        <v>277</v>
      </c>
      <c r="D405" s="185" t="s">
        <v>167</v>
      </c>
      <c r="E405" s="187">
        <v>0</v>
      </c>
      <c r="F405" s="188"/>
      <c r="G405" s="187">
        <v>50</v>
      </c>
      <c r="H405" s="188"/>
      <c r="I405" s="189">
        <f>E405+G405</f>
        <v>50</v>
      </c>
      <c r="J405" s="188"/>
      <c r="K405" s="191"/>
    </row>
    <row r="406" spans="1:11" ht="15.75">
      <c r="A406" s="179"/>
      <c r="B406" s="222"/>
      <c r="C406" s="222"/>
      <c r="D406" s="180"/>
      <c r="E406" s="182"/>
      <c r="F406" s="183"/>
      <c r="G406" s="182"/>
      <c r="H406" s="183"/>
      <c r="I406" s="182"/>
      <c r="J406" s="183"/>
      <c r="K406" s="195"/>
    </row>
    <row r="407" spans="1:11" ht="15.75">
      <c r="A407" s="184"/>
      <c r="B407" s="219"/>
      <c r="C407" s="219" t="s">
        <v>278</v>
      </c>
      <c r="D407" s="185" t="s">
        <v>271</v>
      </c>
      <c r="E407" s="187">
        <v>0</v>
      </c>
      <c r="F407" s="188"/>
      <c r="G407" s="187">
        <v>200</v>
      </c>
      <c r="H407" s="188"/>
      <c r="I407" s="189">
        <f>E407+G407</f>
        <v>200</v>
      </c>
      <c r="J407" s="188"/>
      <c r="K407" s="191"/>
    </row>
    <row r="408" spans="1:11" ht="15.75">
      <c r="A408" s="179"/>
      <c r="B408" s="221"/>
      <c r="C408" s="221"/>
      <c r="D408" s="192"/>
      <c r="E408" s="182"/>
      <c r="F408" s="194"/>
      <c r="G408" s="182"/>
      <c r="H408" s="194"/>
      <c r="I408" s="182"/>
      <c r="J408" s="194"/>
      <c r="K408" s="195"/>
    </row>
    <row r="409" spans="1:11" ht="15.75">
      <c r="A409" s="184"/>
      <c r="B409" s="219"/>
      <c r="C409" s="219" t="s">
        <v>279</v>
      </c>
      <c r="D409" s="185" t="s">
        <v>169</v>
      </c>
      <c r="E409" s="187">
        <v>0</v>
      </c>
      <c r="F409" s="188"/>
      <c r="G409" s="187">
        <v>50</v>
      </c>
      <c r="H409" s="188"/>
      <c r="I409" s="189">
        <f>E409+G409</f>
        <v>50</v>
      </c>
      <c r="J409" s="188"/>
      <c r="K409" s="191"/>
    </row>
    <row r="410" spans="1:11" ht="15.75">
      <c r="A410" s="179"/>
      <c r="B410" s="221"/>
      <c r="C410" s="221"/>
      <c r="D410" s="192"/>
      <c r="E410" s="182"/>
      <c r="F410" s="194"/>
      <c r="G410" s="182"/>
      <c r="H410" s="194"/>
      <c r="I410" s="182"/>
      <c r="J410" s="194"/>
      <c r="K410" s="195"/>
    </row>
    <row r="411" spans="1:11" ht="15.75">
      <c r="A411" s="184"/>
      <c r="B411" s="219"/>
      <c r="C411" s="219" t="s">
        <v>280</v>
      </c>
      <c r="D411" s="185" t="s">
        <v>173</v>
      </c>
      <c r="E411" s="187">
        <v>20</v>
      </c>
      <c r="F411" s="188"/>
      <c r="G411" s="187">
        <v>150</v>
      </c>
      <c r="H411" s="188"/>
      <c r="I411" s="189">
        <f>E411+G411</f>
        <v>170</v>
      </c>
      <c r="J411" s="188"/>
      <c r="K411" s="191"/>
    </row>
    <row r="412" spans="1:11" ht="15.75">
      <c r="A412" s="179"/>
      <c r="B412" s="221"/>
      <c r="C412" s="221"/>
      <c r="D412" s="192"/>
      <c r="E412" s="182"/>
      <c r="F412" s="194"/>
      <c r="G412" s="182"/>
      <c r="H412" s="194"/>
      <c r="I412" s="182"/>
      <c r="J412" s="194"/>
      <c r="K412" s="195"/>
    </row>
    <row r="413" spans="1:11" ht="15.75">
      <c r="A413" s="184"/>
      <c r="B413" s="219" t="s">
        <v>264</v>
      </c>
      <c r="C413" s="219"/>
      <c r="D413" s="185" t="s">
        <v>265</v>
      </c>
      <c r="E413" s="187">
        <v>130000</v>
      </c>
      <c r="F413" s="188"/>
      <c r="G413" s="187">
        <v>-48000</v>
      </c>
      <c r="H413" s="188"/>
      <c r="I413" s="189">
        <f>E413+G413</f>
        <v>82000</v>
      </c>
      <c r="J413" s="188"/>
      <c r="K413" s="191"/>
    </row>
    <row r="414" spans="1:11" ht="15.75">
      <c r="A414" s="179"/>
      <c r="B414" s="221"/>
      <c r="C414" s="221"/>
      <c r="D414" s="192"/>
      <c r="E414" s="182"/>
      <c r="F414" s="194"/>
      <c r="G414" s="182"/>
      <c r="H414" s="194"/>
      <c r="I414" s="182"/>
      <c r="J414" s="194"/>
      <c r="K414" s="195"/>
    </row>
    <row r="415" spans="1:11" ht="15.75">
      <c r="A415" s="184"/>
      <c r="B415" s="219"/>
      <c r="C415" s="219" t="s">
        <v>266</v>
      </c>
      <c r="D415" s="185" t="s">
        <v>267</v>
      </c>
      <c r="E415" s="187">
        <v>454000</v>
      </c>
      <c r="F415" s="188"/>
      <c r="G415" s="187">
        <v>5000</v>
      </c>
      <c r="H415" s="188"/>
      <c r="I415" s="189">
        <f>E415+G415</f>
        <v>459000</v>
      </c>
      <c r="J415" s="188"/>
      <c r="K415" s="191"/>
    </row>
    <row r="416" spans="1:11" ht="15.75">
      <c r="A416" s="179"/>
      <c r="B416" s="221"/>
      <c r="C416" s="221"/>
      <c r="D416" s="192"/>
      <c r="E416" s="182"/>
      <c r="F416" s="194"/>
      <c r="G416" s="182"/>
      <c r="H416" s="194"/>
      <c r="I416" s="182"/>
      <c r="J416" s="194"/>
      <c r="K416" s="195"/>
    </row>
    <row r="417" spans="1:11" ht="15.75">
      <c r="A417" s="184"/>
      <c r="B417" s="219" t="s">
        <v>92</v>
      </c>
      <c r="C417" s="219"/>
      <c r="D417" s="185" t="s">
        <v>268</v>
      </c>
      <c r="E417" s="187">
        <v>283200</v>
      </c>
      <c r="F417" s="188"/>
      <c r="G417" s="187">
        <v>-10000</v>
      </c>
      <c r="H417" s="188"/>
      <c r="I417" s="189">
        <f>E417+G417</f>
        <v>273200</v>
      </c>
      <c r="J417" s="188"/>
      <c r="K417" s="191"/>
    </row>
    <row r="418" spans="1:11" ht="15.75">
      <c r="A418" s="179"/>
      <c r="B418" s="221"/>
      <c r="C418" s="221"/>
      <c r="D418" s="192"/>
      <c r="E418" s="182"/>
      <c r="F418" s="194"/>
      <c r="G418" s="182"/>
      <c r="H418" s="194"/>
      <c r="I418" s="182"/>
      <c r="J418" s="194"/>
      <c r="K418" s="195"/>
    </row>
    <row r="419" spans="1:11" ht="15.75">
      <c r="A419" s="184"/>
      <c r="B419" s="219" t="s">
        <v>282</v>
      </c>
      <c r="C419" s="219"/>
      <c r="D419" s="185" t="s">
        <v>90</v>
      </c>
      <c r="E419" s="187">
        <v>130987</v>
      </c>
      <c r="F419" s="188"/>
      <c r="G419" s="187">
        <v>-550</v>
      </c>
      <c r="H419" s="188"/>
      <c r="I419" s="189">
        <f>E419+G419</f>
        <v>130437</v>
      </c>
      <c r="J419" s="188"/>
      <c r="K419" s="191"/>
    </row>
    <row r="420" spans="1:11" ht="15.75">
      <c r="A420" s="179"/>
      <c r="B420" s="221"/>
      <c r="C420" s="221"/>
      <c r="D420" s="192"/>
      <c r="E420" s="182"/>
      <c r="F420" s="194"/>
      <c r="G420" s="182"/>
      <c r="H420" s="194"/>
      <c r="I420" s="182"/>
      <c r="J420" s="194"/>
      <c r="K420" s="195"/>
    </row>
    <row r="421" spans="1:11" ht="15.75">
      <c r="A421" s="184"/>
      <c r="B421" s="219" t="s">
        <v>269</v>
      </c>
      <c r="C421" s="219"/>
      <c r="D421" s="185" t="s">
        <v>270</v>
      </c>
      <c r="E421" s="187">
        <v>23750</v>
      </c>
      <c r="F421" s="188"/>
      <c r="G421" s="187">
        <v>-5000</v>
      </c>
      <c r="H421" s="188"/>
      <c r="I421" s="189">
        <f>E421+G421</f>
        <v>18750</v>
      </c>
      <c r="J421" s="188"/>
      <c r="K421" s="191"/>
    </row>
    <row r="422" spans="1:11" ht="15.75">
      <c r="A422" s="179"/>
      <c r="B422" s="221"/>
      <c r="C422" s="221"/>
      <c r="D422" s="192"/>
      <c r="E422" s="182"/>
      <c r="F422" s="194"/>
      <c r="G422" s="182"/>
      <c r="H422" s="194"/>
      <c r="I422" s="182"/>
      <c r="J422" s="194"/>
      <c r="K422" s="195"/>
    </row>
    <row r="423" spans="1:11" ht="15.75">
      <c r="A423" s="184"/>
      <c r="B423" s="220"/>
      <c r="C423" s="219"/>
      <c r="D423" s="185"/>
      <c r="E423" s="187"/>
      <c r="F423" s="188"/>
      <c r="G423" s="187"/>
      <c r="H423" s="188"/>
      <c r="I423" s="189">
        <f>E423+G423</f>
        <v>0</v>
      </c>
      <c r="J423" s="188"/>
      <c r="K423" s="191"/>
    </row>
    <row r="424" spans="1:11" ht="15.75">
      <c r="A424" s="179"/>
      <c r="B424" s="221"/>
      <c r="C424" s="221"/>
      <c r="D424" s="192"/>
      <c r="E424" s="182"/>
      <c r="F424" s="194"/>
      <c r="G424" s="182"/>
      <c r="H424" s="194"/>
      <c r="I424" s="182"/>
      <c r="J424" s="194"/>
      <c r="K424" s="195"/>
    </row>
    <row r="425" spans="1:11" ht="15.75">
      <c r="A425" s="184"/>
      <c r="B425" s="219"/>
      <c r="C425" s="219"/>
      <c r="D425" s="185"/>
      <c r="E425" s="187"/>
      <c r="F425" s="188"/>
      <c r="G425" s="187"/>
      <c r="H425" s="188"/>
      <c r="I425" s="189">
        <f>E425+G425</f>
        <v>0</v>
      </c>
      <c r="J425" s="188"/>
      <c r="K425" s="191"/>
    </row>
    <row r="426" spans="1:11" ht="15.75">
      <c r="A426" s="179"/>
      <c r="B426" s="221"/>
      <c r="C426" s="221"/>
      <c r="D426" s="192"/>
      <c r="E426" s="182"/>
      <c r="F426" s="194"/>
      <c r="G426" s="182"/>
      <c r="H426" s="194"/>
      <c r="I426" s="182"/>
      <c r="J426" s="194"/>
      <c r="K426" s="195"/>
    </row>
    <row r="427" spans="1:11" ht="15.75">
      <c r="A427" s="184"/>
      <c r="B427" s="219"/>
      <c r="C427" s="219"/>
      <c r="D427" s="185"/>
      <c r="E427" s="187"/>
      <c r="F427" s="188"/>
      <c r="G427" s="187"/>
      <c r="H427" s="188"/>
      <c r="I427" s="189">
        <f>E427+G427</f>
        <v>0</v>
      </c>
      <c r="J427" s="188"/>
      <c r="K427" s="191"/>
    </row>
    <row r="428" spans="1:11" ht="15.75">
      <c r="A428" s="179"/>
      <c r="B428" s="221"/>
      <c r="C428" s="221"/>
      <c r="D428" s="192"/>
      <c r="E428" s="182"/>
      <c r="F428" s="194"/>
      <c r="G428" s="182"/>
      <c r="H428" s="194"/>
      <c r="I428" s="182"/>
      <c r="J428" s="194"/>
      <c r="K428" s="195"/>
    </row>
    <row r="429" spans="1:11" ht="15.75">
      <c r="A429" s="184"/>
      <c r="B429" s="219"/>
      <c r="C429" s="219"/>
      <c r="D429" s="185"/>
      <c r="E429" s="187"/>
      <c r="F429" s="188"/>
      <c r="G429" s="187"/>
      <c r="H429" s="188"/>
      <c r="I429" s="189">
        <f>E429+G429</f>
        <v>0</v>
      </c>
      <c r="J429" s="188"/>
      <c r="K429" s="191"/>
    </row>
    <row r="430" spans="1:11" ht="15.75">
      <c r="A430" s="179"/>
      <c r="B430" s="221"/>
      <c r="C430" s="221"/>
      <c r="D430" s="192"/>
      <c r="E430" s="182"/>
      <c r="F430" s="194"/>
      <c r="G430" s="182"/>
      <c r="H430" s="194"/>
      <c r="I430" s="182"/>
      <c r="J430" s="194"/>
      <c r="K430" s="195"/>
    </row>
    <row r="431" spans="1:11" ht="15.75">
      <c r="A431" s="184"/>
      <c r="B431" s="220"/>
      <c r="C431" s="219"/>
      <c r="D431" s="185"/>
      <c r="E431" s="187"/>
      <c r="F431" s="188"/>
      <c r="G431" s="187"/>
      <c r="H431" s="188"/>
      <c r="I431" s="189">
        <f>E431+G431</f>
        <v>0</v>
      </c>
      <c r="J431" s="188"/>
      <c r="K431" s="191"/>
    </row>
    <row r="432" spans="1:11" ht="15.75">
      <c r="A432" s="179"/>
      <c r="B432" s="221"/>
      <c r="C432" s="221"/>
      <c r="D432" s="192"/>
      <c r="E432" s="182"/>
      <c r="F432" s="194"/>
      <c r="G432" s="182"/>
      <c r="H432" s="194"/>
      <c r="I432" s="182"/>
      <c r="J432" s="194"/>
      <c r="K432" s="195"/>
    </row>
    <row r="433" spans="1:11" ht="15.75">
      <c r="A433" s="184"/>
      <c r="B433" s="219"/>
      <c r="C433" s="219"/>
      <c r="D433" s="185"/>
      <c r="E433" s="187"/>
      <c r="F433" s="188"/>
      <c r="G433" s="187"/>
      <c r="H433" s="188"/>
      <c r="I433" s="189">
        <f>E433+G433</f>
        <v>0</v>
      </c>
      <c r="J433" s="188"/>
      <c r="K433" s="191"/>
    </row>
    <row r="434" spans="1:11" ht="15.75">
      <c r="A434" s="179"/>
      <c r="B434" s="221"/>
      <c r="C434" s="221"/>
      <c r="D434" s="192"/>
      <c r="E434" s="182"/>
      <c r="F434" s="194"/>
      <c r="G434" s="182"/>
      <c r="H434" s="194"/>
      <c r="I434" s="182"/>
      <c r="J434" s="194"/>
      <c r="K434" s="195"/>
    </row>
    <row r="435" spans="1:11" ht="15.75">
      <c r="A435" s="184"/>
      <c r="B435" s="220"/>
      <c r="C435" s="219"/>
      <c r="D435" s="185"/>
      <c r="E435" s="187"/>
      <c r="F435" s="188"/>
      <c r="G435" s="187"/>
      <c r="H435" s="188"/>
      <c r="I435" s="189">
        <f>E435+G435</f>
        <v>0</v>
      </c>
      <c r="J435" s="188"/>
      <c r="K435" s="191"/>
    </row>
    <row r="436" spans="1:11" ht="15.75">
      <c r="A436" s="179"/>
      <c r="B436" s="221"/>
      <c r="C436" s="221"/>
      <c r="D436" s="192"/>
      <c r="E436" s="182"/>
      <c r="F436" s="194"/>
      <c r="G436" s="182"/>
      <c r="H436" s="194"/>
      <c r="I436" s="182"/>
      <c r="J436" s="194"/>
      <c r="K436" s="195"/>
    </row>
    <row r="437" spans="1:11" ht="15.75">
      <c r="A437" s="184"/>
      <c r="B437" s="220"/>
      <c r="C437" s="219"/>
      <c r="D437" s="185"/>
      <c r="E437" s="187"/>
      <c r="F437" s="188"/>
      <c r="G437" s="187"/>
      <c r="H437" s="188"/>
      <c r="I437" s="189">
        <f>E437+G437</f>
        <v>0</v>
      </c>
      <c r="J437" s="188"/>
      <c r="K437" s="191"/>
    </row>
    <row r="438" spans="1:11" ht="15.75">
      <c r="A438" s="179"/>
      <c r="B438" s="221"/>
      <c r="C438" s="221"/>
      <c r="D438" s="192"/>
      <c r="E438" s="182"/>
      <c r="F438" s="194"/>
      <c r="G438" s="182"/>
      <c r="H438" s="194"/>
      <c r="I438" s="182"/>
      <c r="J438" s="194"/>
      <c r="K438" s="195"/>
    </row>
    <row r="439" spans="1:11" ht="16.5" thickBot="1">
      <c r="A439" s="196"/>
      <c r="B439" s="233"/>
      <c r="C439" s="233"/>
      <c r="D439" s="197"/>
      <c r="E439" s="199"/>
      <c r="F439" s="200"/>
      <c r="G439" s="199"/>
      <c r="H439" s="200"/>
      <c r="I439" s="201">
        <f>E439+G439</f>
        <v>0</v>
      </c>
      <c r="J439" s="200"/>
      <c r="K439" s="203"/>
    </row>
    <row r="440" spans="2:11" ht="15.75">
      <c r="B440" s="224"/>
      <c r="C440" s="224"/>
      <c r="E440" s="103"/>
      <c r="F440" s="204"/>
      <c r="G440" s="182"/>
      <c r="H440" s="183"/>
      <c r="I440" s="182"/>
      <c r="J440" s="214" t="s">
        <v>153</v>
      </c>
      <c r="K440" s="181"/>
    </row>
    <row r="441" spans="2:11" ht="16.5" thickBot="1">
      <c r="B441" s="224"/>
      <c r="C441" s="224"/>
      <c r="E441" s="108" t="s">
        <v>154</v>
      </c>
      <c r="F441" s="206"/>
      <c r="G441" s="201">
        <f>SUM(G397:G439)</f>
        <v>-56500</v>
      </c>
      <c r="H441" s="200"/>
      <c r="I441" s="182"/>
      <c r="J441" s="215" t="s">
        <v>51</v>
      </c>
      <c r="K441" s="207">
        <f>SUM(K397:K439)</f>
        <v>0</v>
      </c>
    </row>
    <row r="442" spans="2:11" ht="15.75">
      <c r="B442" s="224"/>
      <c r="C442" s="224"/>
      <c r="E442" s="103"/>
      <c r="F442" s="204"/>
      <c r="G442" s="182"/>
      <c r="H442" s="183"/>
      <c r="I442" s="182"/>
      <c r="J442" s="214" t="s">
        <v>155</v>
      </c>
      <c r="K442" s="181"/>
    </row>
    <row r="443" spans="2:11" ht="16.5" thickBot="1">
      <c r="B443" s="224"/>
      <c r="C443" s="224"/>
      <c r="E443" s="108" t="s">
        <v>156</v>
      </c>
      <c r="F443" s="206"/>
      <c r="G443" s="201">
        <f>G441+G349+G257+G165+G57</f>
        <v>0</v>
      </c>
      <c r="H443" s="200"/>
      <c r="I443" s="182"/>
      <c r="J443" s="215" t="s">
        <v>51</v>
      </c>
      <c r="K443" s="207">
        <f>K150+K257+K349+K441</f>
        <v>0</v>
      </c>
    </row>
    <row r="444" spans="2:3" ht="15.75">
      <c r="B444" s="224"/>
      <c r="C444" s="224"/>
    </row>
    <row r="445" spans="2:3" ht="15.75">
      <c r="B445" s="224"/>
      <c r="C445" s="224"/>
    </row>
    <row r="446" spans="2:3" ht="15.75">
      <c r="B446" s="224"/>
      <c r="C446" s="224"/>
    </row>
    <row r="447" spans="1:11" ht="15.75">
      <c r="A447" s="163"/>
      <c r="B447" s="224"/>
      <c r="C447" s="224"/>
      <c r="D447" s="127" t="s">
        <v>157</v>
      </c>
      <c r="E447" s="134"/>
      <c r="G447" s="127" t="s">
        <v>158</v>
      </c>
      <c r="I447" s="134"/>
      <c r="J447" s="143" t="s">
        <v>66</v>
      </c>
      <c r="K447" s="134"/>
    </row>
    <row r="448" spans="2:3" ht="15.75">
      <c r="B448" s="224"/>
      <c r="C448" s="224"/>
    </row>
    <row r="449" spans="1:10" ht="15.75">
      <c r="A449" s="128" t="s">
        <v>159</v>
      </c>
      <c r="B449" s="224"/>
      <c r="C449" s="224"/>
      <c r="I449" s="143" t="s">
        <v>281</v>
      </c>
      <c r="J449" s="208">
        <v>5</v>
      </c>
    </row>
    <row r="450" spans="2:3" ht="15.75">
      <c r="B450" s="224"/>
      <c r="C450" s="224"/>
    </row>
    <row r="451" spans="2:3" ht="15.75">
      <c r="B451" s="224"/>
      <c r="C451" s="224"/>
    </row>
    <row r="452" spans="2:3" ht="15.75">
      <c r="B452" s="224"/>
      <c r="C452" s="224"/>
    </row>
    <row r="453" spans="2:3" ht="15.75">
      <c r="B453" s="224"/>
      <c r="C453" s="224"/>
    </row>
    <row r="454" spans="2:3" ht="15.75">
      <c r="B454" s="224"/>
      <c r="C454" s="224"/>
    </row>
    <row r="455" spans="2:3" ht="15.75">
      <c r="B455" s="224"/>
      <c r="C455" s="224"/>
    </row>
    <row r="456" spans="2:3" ht="15.75">
      <c r="B456" s="224"/>
      <c r="C456" s="224"/>
    </row>
    <row r="457" spans="2:3" ht="15.75">
      <c r="B457" s="224"/>
      <c r="C457" s="224"/>
    </row>
    <row r="458" spans="2:3" ht="15.75">
      <c r="B458" s="224"/>
      <c r="C458" s="224"/>
    </row>
    <row r="459" spans="2:3" ht="15.75">
      <c r="B459" s="224"/>
      <c r="C459" s="224"/>
    </row>
    <row r="460" spans="2:3" ht="15.75">
      <c r="B460" s="224"/>
      <c r="C460" s="224"/>
    </row>
    <row r="461" spans="2:3" ht="15.75">
      <c r="B461" s="224"/>
      <c r="C461" s="224"/>
    </row>
    <row r="462" spans="2:3" ht="15.75">
      <c r="B462" s="224"/>
      <c r="C462" s="224"/>
    </row>
    <row r="463" spans="2:3" ht="15.75">
      <c r="B463" s="224"/>
      <c r="C463" s="224"/>
    </row>
    <row r="464" spans="2:3" ht="15.75">
      <c r="B464" s="224"/>
      <c r="C464" s="224"/>
    </row>
    <row r="465" spans="2:3" ht="15.75">
      <c r="B465" s="224"/>
      <c r="C465" s="224"/>
    </row>
    <row r="466" spans="2:3" ht="15.75">
      <c r="B466" s="224"/>
      <c r="C466" s="224"/>
    </row>
    <row r="467" spans="2:3" ht="15.75">
      <c r="B467" s="224"/>
      <c r="C467" s="224"/>
    </row>
    <row r="468" spans="2:3" ht="15.75">
      <c r="B468" s="224"/>
      <c r="C468" s="224"/>
    </row>
    <row r="469" spans="2:3" ht="15.75">
      <c r="B469" s="224"/>
      <c r="C469" s="224"/>
    </row>
    <row r="470" spans="2:3" ht="15.75">
      <c r="B470" s="224"/>
      <c r="C470" s="224"/>
    </row>
    <row r="471" spans="2:3" ht="15.75">
      <c r="B471" s="224"/>
      <c r="C471" s="224"/>
    </row>
    <row r="472" spans="2:3" ht="15.75">
      <c r="B472" s="224"/>
      <c r="C472" s="224"/>
    </row>
    <row r="473" spans="2:3" ht="15.75">
      <c r="B473" s="224"/>
      <c r="C473" s="224"/>
    </row>
    <row r="474" spans="2:3" ht="15.75">
      <c r="B474" s="224"/>
      <c r="C474" s="224"/>
    </row>
    <row r="475" spans="2:3" ht="15.75">
      <c r="B475" s="224"/>
      <c r="C475" s="224"/>
    </row>
    <row r="476" spans="2:3" ht="15.75">
      <c r="B476" s="224"/>
      <c r="C476" s="224"/>
    </row>
    <row r="477" spans="2:3" ht="15.75">
      <c r="B477" s="224"/>
      <c r="C477" s="224"/>
    </row>
    <row r="478" spans="2:3" ht="15.75">
      <c r="B478" s="224"/>
      <c r="C478" s="224"/>
    </row>
    <row r="479" spans="2:3" ht="15.75">
      <c r="B479" s="224"/>
      <c r="C479" s="224"/>
    </row>
    <row r="480" spans="2:3" ht="15.75">
      <c r="B480" s="224"/>
      <c r="C480" s="224"/>
    </row>
    <row r="481" spans="2:3" ht="15.75">
      <c r="B481" s="224"/>
      <c r="C481" s="224"/>
    </row>
    <row r="482" spans="2:3" ht="15.75">
      <c r="B482" s="224"/>
      <c r="C482" s="224"/>
    </row>
    <row r="483" spans="2:3" ht="15.75">
      <c r="B483" s="224"/>
      <c r="C483" s="224"/>
    </row>
    <row r="484" spans="2:3" ht="15.75">
      <c r="B484" s="224"/>
      <c r="C484" s="224"/>
    </row>
    <row r="485" spans="2:3" ht="15.75">
      <c r="B485" s="224"/>
      <c r="C485" s="224"/>
    </row>
    <row r="486" spans="2:3" ht="15.75">
      <c r="B486" s="224"/>
      <c r="C486" s="224"/>
    </row>
    <row r="487" spans="2:3" ht="15.75">
      <c r="B487" s="224"/>
      <c r="C487" s="224"/>
    </row>
    <row r="488" spans="2:3" ht="15.75">
      <c r="B488" s="224"/>
      <c r="C488" s="224"/>
    </row>
    <row r="489" spans="2:3" ht="15.75">
      <c r="B489" s="224"/>
      <c r="C489" s="224"/>
    </row>
    <row r="490" spans="2:3" ht="15.75">
      <c r="B490" s="224"/>
      <c r="C490" s="224"/>
    </row>
    <row r="491" spans="2:3" ht="15.75">
      <c r="B491" s="224"/>
      <c r="C491" s="224"/>
    </row>
    <row r="492" spans="2:3" ht="15.75">
      <c r="B492" s="224"/>
      <c r="C492" s="224"/>
    </row>
    <row r="493" spans="2:3" ht="15.75">
      <c r="B493" s="224"/>
      <c r="C493" s="224"/>
    </row>
    <row r="494" spans="2:3" ht="15.75">
      <c r="B494" s="224"/>
      <c r="C494" s="224"/>
    </row>
    <row r="495" spans="2:3" ht="15.75">
      <c r="B495" s="224"/>
      <c r="C495" s="224"/>
    </row>
    <row r="496" spans="2:3" ht="15.75">
      <c r="B496" s="224"/>
      <c r="C496" s="224"/>
    </row>
    <row r="497" spans="2:3" ht="15.75">
      <c r="B497" s="224"/>
      <c r="C497" s="224"/>
    </row>
    <row r="498" spans="2:3" ht="15.75">
      <c r="B498" s="224"/>
      <c r="C498" s="224"/>
    </row>
    <row r="499" spans="2:3" ht="15.75">
      <c r="B499" s="224"/>
      <c r="C499" s="224"/>
    </row>
    <row r="500" spans="2:3" ht="15.75">
      <c r="B500" s="224"/>
      <c r="C500" s="224"/>
    </row>
    <row r="501" spans="2:3" ht="15.75">
      <c r="B501" s="224"/>
      <c r="C501" s="224"/>
    </row>
    <row r="502" spans="2:3" ht="15.75">
      <c r="B502" s="224"/>
      <c r="C502" s="224"/>
    </row>
    <row r="503" spans="2:3" ht="15.75">
      <c r="B503" s="224"/>
      <c r="C503" s="224"/>
    </row>
    <row r="504" spans="2:3" ht="15.75">
      <c r="B504" s="224"/>
      <c r="C504" s="224"/>
    </row>
    <row r="505" spans="2:3" ht="15.75">
      <c r="B505" s="224"/>
      <c r="C505" s="224"/>
    </row>
    <row r="506" spans="2:3" ht="15.75">
      <c r="B506" s="224"/>
      <c r="C506" s="224"/>
    </row>
    <row r="507" spans="2:3" ht="15.75">
      <c r="B507" s="224"/>
      <c r="C507" s="224"/>
    </row>
    <row r="508" spans="2:3" ht="15.75">
      <c r="B508" s="224"/>
      <c r="C508" s="224"/>
    </row>
    <row r="509" spans="2:3" ht="15.75">
      <c r="B509" s="224"/>
      <c r="C509" s="224"/>
    </row>
    <row r="510" spans="2:3" ht="15.75">
      <c r="B510" s="224"/>
      <c r="C510" s="224"/>
    </row>
    <row r="511" spans="2:3" ht="15.75">
      <c r="B511" s="224"/>
      <c r="C511" s="224"/>
    </row>
    <row r="512" spans="2:3" ht="15.75">
      <c r="B512" s="224"/>
      <c r="C512" s="224"/>
    </row>
    <row r="513" spans="2:3" ht="15.75">
      <c r="B513" s="224"/>
      <c r="C513" s="224"/>
    </row>
    <row r="514" spans="2:3" ht="15.75">
      <c r="B514" s="224"/>
      <c r="C514" s="224"/>
    </row>
    <row r="515" spans="2:3" ht="15.75">
      <c r="B515" s="224"/>
      <c r="C515" s="224"/>
    </row>
    <row r="516" spans="2:3" ht="15.75">
      <c r="B516" s="224"/>
      <c r="C516" s="224"/>
    </row>
    <row r="517" spans="2:3" ht="15.75">
      <c r="B517" s="224"/>
      <c r="C517" s="224"/>
    </row>
    <row r="518" spans="2:3" ht="15.75">
      <c r="B518" s="224"/>
      <c r="C518" s="224"/>
    </row>
    <row r="519" spans="2:3" ht="15.75">
      <c r="B519" s="224"/>
      <c r="C519" s="224"/>
    </row>
    <row r="520" spans="2:3" ht="15.75">
      <c r="B520" s="224"/>
      <c r="C520" s="224"/>
    </row>
    <row r="521" spans="2:3" ht="15.75">
      <c r="B521" s="224"/>
      <c r="C521" s="224"/>
    </row>
    <row r="522" spans="2:3" ht="15.75">
      <c r="B522" s="224"/>
      <c r="C522" s="224"/>
    </row>
    <row r="523" spans="2:3" ht="15.75">
      <c r="B523" s="224"/>
      <c r="C523" s="224"/>
    </row>
    <row r="524" spans="2:3" ht="15.75">
      <c r="B524" s="224"/>
      <c r="C524" s="224"/>
    </row>
    <row r="525" spans="2:3" ht="15.75">
      <c r="B525" s="224"/>
      <c r="C525" s="224"/>
    </row>
    <row r="526" spans="2:3" ht="15.75">
      <c r="B526" s="224"/>
      <c r="C526" s="224"/>
    </row>
    <row r="527" spans="2:3" ht="15.75">
      <c r="B527" s="224"/>
      <c r="C527" s="224"/>
    </row>
    <row r="528" spans="2:3" ht="15.75">
      <c r="B528" s="224"/>
      <c r="C528" s="224"/>
    </row>
    <row r="529" spans="2:3" ht="15.75">
      <c r="B529" s="224"/>
      <c r="C529" s="224"/>
    </row>
    <row r="530" spans="2:3" ht="15.75">
      <c r="B530" s="224"/>
      <c r="C530" s="224"/>
    </row>
    <row r="531" spans="2:3" ht="15.75">
      <c r="B531" s="224"/>
      <c r="C531" s="224"/>
    </row>
    <row r="532" spans="2:3" ht="15.75">
      <c r="B532" s="224"/>
      <c r="C532" s="224"/>
    </row>
    <row r="533" spans="2:3" ht="15.75">
      <c r="B533" s="224"/>
      <c r="C533" s="224"/>
    </row>
    <row r="534" spans="2:3" ht="15.75">
      <c r="B534" s="224"/>
      <c r="C534" s="224"/>
    </row>
    <row r="535" spans="2:3" ht="15.75">
      <c r="B535" s="224"/>
      <c r="C535" s="224"/>
    </row>
    <row r="536" spans="2:3" ht="15.75">
      <c r="B536" s="224"/>
      <c r="C536" s="224"/>
    </row>
    <row r="537" spans="2:3" ht="15.75">
      <c r="B537" s="224"/>
      <c r="C537" s="224"/>
    </row>
    <row r="538" spans="2:3" ht="15.75">
      <c r="B538" s="224"/>
      <c r="C538" s="224"/>
    </row>
    <row r="539" spans="2:3" ht="15.75">
      <c r="B539" s="224"/>
      <c r="C539" s="224"/>
    </row>
    <row r="540" spans="2:3" ht="15.75">
      <c r="B540" s="224"/>
      <c r="C540" s="224"/>
    </row>
    <row r="541" spans="2:3" ht="15.75">
      <c r="B541" s="224"/>
      <c r="C541" s="224"/>
    </row>
    <row r="542" spans="2:3" ht="15.75">
      <c r="B542" s="224"/>
      <c r="C542" s="224"/>
    </row>
    <row r="543" spans="2:3" ht="15.75">
      <c r="B543" s="224"/>
      <c r="C543" s="224"/>
    </row>
    <row r="544" spans="2:3" ht="15.75">
      <c r="B544" s="224"/>
      <c r="C544" s="224"/>
    </row>
    <row r="545" spans="2:3" ht="15.75">
      <c r="B545" s="224"/>
      <c r="C545" s="224"/>
    </row>
    <row r="546" spans="2:3" ht="15.75">
      <c r="B546" s="224"/>
      <c r="C546" s="224"/>
    </row>
    <row r="547" spans="2:3" ht="15.75">
      <c r="B547" s="224"/>
      <c r="C547" s="224"/>
    </row>
    <row r="548" spans="2:3" ht="15.75">
      <c r="B548" s="224"/>
      <c r="C548" s="224"/>
    </row>
    <row r="549" spans="2:3" ht="15.75">
      <c r="B549" s="224"/>
      <c r="C549" s="224"/>
    </row>
    <row r="550" spans="2:3" ht="15.75">
      <c r="B550" s="224"/>
      <c r="C550" s="224"/>
    </row>
    <row r="551" spans="2:3" ht="15.75">
      <c r="B551" s="224"/>
      <c r="C551" s="224"/>
    </row>
    <row r="552" spans="2:3" ht="15.75">
      <c r="B552" s="224"/>
      <c r="C552" s="224"/>
    </row>
    <row r="553" spans="2:3" ht="15.75">
      <c r="B553" s="224"/>
      <c r="C553" s="224"/>
    </row>
    <row r="554" spans="2:3" ht="15.75">
      <c r="B554" s="224"/>
      <c r="C554" s="224"/>
    </row>
    <row r="555" spans="2:3" ht="15.75">
      <c r="B555" s="224"/>
      <c r="C555" s="224"/>
    </row>
    <row r="556" spans="2:3" ht="15.75">
      <c r="B556" s="224"/>
      <c r="C556" s="224"/>
    </row>
    <row r="557" spans="2:3" ht="15.75">
      <c r="B557" s="224"/>
      <c r="C557" s="224"/>
    </row>
    <row r="558" spans="2:3" ht="15.75">
      <c r="B558" s="224"/>
      <c r="C558" s="224"/>
    </row>
    <row r="559" spans="2:3" ht="15.75">
      <c r="B559" s="224"/>
      <c r="C559" s="224"/>
    </row>
    <row r="560" spans="2:3" ht="15.75">
      <c r="B560" s="224"/>
      <c r="C560" s="224"/>
    </row>
    <row r="561" spans="2:3" ht="15.75">
      <c r="B561" s="224"/>
      <c r="C561" s="224"/>
    </row>
    <row r="562" spans="2:3" ht="15.75">
      <c r="B562" s="224"/>
      <c r="C562" s="224"/>
    </row>
    <row r="563" spans="2:3" ht="15.75">
      <c r="B563" s="224"/>
      <c r="C563" s="224"/>
    </row>
    <row r="564" spans="2:3" ht="15.75">
      <c r="B564" s="224"/>
      <c r="C564" s="224"/>
    </row>
    <row r="565" spans="2:3" ht="15.75">
      <c r="B565" s="224"/>
      <c r="C565" s="224"/>
    </row>
    <row r="566" spans="2:3" ht="15.75">
      <c r="B566" s="224"/>
      <c r="C566" s="224"/>
    </row>
    <row r="567" spans="2:3" ht="15.75">
      <c r="B567" s="224"/>
      <c r="C567" s="224"/>
    </row>
    <row r="568" spans="2:3" ht="15.75">
      <c r="B568" s="224"/>
      <c r="C568" s="224"/>
    </row>
    <row r="569" spans="2:3" ht="15.75">
      <c r="B569" s="224"/>
      <c r="C569" s="224"/>
    </row>
    <row r="570" spans="2:3" ht="15.75">
      <c r="B570" s="224"/>
      <c r="C570" s="224"/>
    </row>
    <row r="571" spans="2:3" ht="15.75">
      <c r="B571" s="224"/>
      <c r="C571" s="224"/>
    </row>
    <row r="572" spans="2:3" ht="15.75">
      <c r="B572" s="224"/>
      <c r="C572" s="224"/>
    </row>
    <row r="573" spans="2:3" ht="15.75">
      <c r="B573" s="224"/>
      <c r="C573" s="224"/>
    </row>
    <row r="574" spans="2:3" ht="15.75">
      <c r="B574" s="224"/>
      <c r="C574" s="224"/>
    </row>
    <row r="575" spans="2:3" ht="15.75">
      <c r="B575" s="224"/>
      <c r="C575" s="224"/>
    </row>
    <row r="576" spans="2:3" ht="15.75">
      <c r="B576" s="224"/>
      <c r="C576" s="224"/>
    </row>
    <row r="577" spans="2:3" ht="15.75">
      <c r="B577" s="224"/>
      <c r="C577" s="224"/>
    </row>
    <row r="578" spans="2:3" ht="15.75">
      <c r="B578" s="224"/>
      <c r="C578" s="224"/>
    </row>
    <row r="579" spans="2:3" ht="15.75">
      <c r="B579" s="224"/>
      <c r="C579" s="224"/>
    </row>
    <row r="580" spans="2:3" ht="15.75">
      <c r="B580" s="224"/>
      <c r="C580" s="224"/>
    </row>
    <row r="581" spans="2:3" ht="15.75">
      <c r="B581" s="224"/>
      <c r="C581" s="224"/>
    </row>
    <row r="582" spans="2:3" ht="15.75">
      <c r="B582" s="224"/>
      <c r="C582" s="224"/>
    </row>
    <row r="583" spans="2:3" ht="15.75">
      <c r="B583" s="224"/>
      <c r="C583" s="224"/>
    </row>
    <row r="584" spans="2:3" ht="15.75">
      <c r="B584" s="224"/>
      <c r="C584" s="224"/>
    </row>
    <row r="585" spans="2:3" ht="15.75">
      <c r="B585" s="224"/>
      <c r="C585" s="224"/>
    </row>
    <row r="586" spans="2:3" ht="15.75">
      <c r="B586" s="224"/>
      <c r="C586" s="224"/>
    </row>
    <row r="587" spans="2:3" ht="15.75">
      <c r="B587" s="224"/>
      <c r="C587" s="224"/>
    </row>
    <row r="588" spans="2:3" ht="15.75">
      <c r="B588" s="224"/>
      <c r="C588" s="224"/>
    </row>
    <row r="589" spans="2:3" ht="15.75">
      <c r="B589" s="224"/>
      <c r="C589" s="224"/>
    </row>
    <row r="590" spans="2:3" ht="15.75">
      <c r="B590" s="224"/>
      <c r="C590" s="224"/>
    </row>
    <row r="591" spans="2:3" ht="15.75">
      <c r="B591" s="224"/>
      <c r="C591" s="224"/>
    </row>
    <row r="592" spans="2:3" ht="15.75">
      <c r="B592" s="224"/>
      <c r="C592" s="224"/>
    </row>
    <row r="593" spans="2:3" ht="15.75">
      <c r="B593" s="224"/>
      <c r="C593" s="224"/>
    </row>
    <row r="594" spans="2:3" ht="15.75">
      <c r="B594" s="224"/>
      <c r="C594" s="224"/>
    </row>
    <row r="595" spans="2:3" ht="15.75">
      <c r="B595" s="224"/>
      <c r="C595" s="224"/>
    </row>
    <row r="596" spans="2:3" ht="15.75">
      <c r="B596" s="224"/>
      <c r="C596" s="224"/>
    </row>
    <row r="597" spans="2:3" ht="15.75">
      <c r="B597" s="224"/>
      <c r="C597" s="224"/>
    </row>
    <row r="598" spans="2:3" ht="15.75">
      <c r="B598" s="224"/>
      <c r="C598" s="224"/>
    </row>
    <row r="599" spans="2:3" ht="15.75">
      <c r="B599" s="224"/>
      <c r="C599" s="224"/>
    </row>
    <row r="600" spans="2:3" ht="15.75">
      <c r="B600" s="224"/>
      <c r="C600" s="224"/>
    </row>
    <row r="601" spans="2:3" ht="15.75">
      <c r="B601" s="224"/>
      <c r="C601" s="224"/>
    </row>
    <row r="602" spans="2:3" ht="15.75">
      <c r="B602" s="224"/>
      <c r="C602" s="224"/>
    </row>
    <row r="603" spans="2:3" ht="15.75">
      <c r="B603" s="224"/>
      <c r="C603" s="224"/>
    </row>
    <row r="604" spans="2:3" ht="15.75">
      <c r="B604" s="224"/>
      <c r="C604" s="224"/>
    </row>
    <row r="605" spans="2:3" ht="15.75">
      <c r="B605" s="224"/>
      <c r="C605" s="224"/>
    </row>
    <row r="606" spans="2:3" ht="15.75">
      <c r="B606" s="224"/>
      <c r="C606" s="224"/>
    </row>
    <row r="607" spans="2:3" ht="15.75">
      <c r="B607" s="224"/>
      <c r="C607" s="224"/>
    </row>
    <row r="608" spans="2:3" ht="15.75">
      <c r="B608" s="224"/>
      <c r="C608" s="224"/>
    </row>
    <row r="609" spans="2:3" ht="15.75">
      <c r="B609" s="224"/>
      <c r="C609" s="224"/>
    </row>
    <row r="610" spans="2:3" ht="15.75">
      <c r="B610" s="224"/>
      <c r="C610" s="224"/>
    </row>
    <row r="611" spans="2:3" ht="15.75">
      <c r="B611" s="224"/>
      <c r="C611" s="224"/>
    </row>
    <row r="612" spans="2:3" ht="15.75">
      <c r="B612" s="224"/>
      <c r="C612" s="224"/>
    </row>
    <row r="613" spans="2:3" ht="15.75">
      <c r="B613" s="224"/>
      <c r="C613" s="224"/>
    </row>
    <row r="614" spans="2:3" ht="15.75">
      <c r="B614" s="224"/>
      <c r="C614" s="224"/>
    </row>
    <row r="615" spans="2:3" ht="15.75">
      <c r="B615" s="224"/>
      <c r="C615" s="224"/>
    </row>
    <row r="616" spans="2:3" ht="15.75">
      <c r="B616" s="224"/>
      <c r="C616" s="224"/>
    </row>
    <row r="617" spans="2:3" ht="15.75">
      <c r="B617" s="224"/>
      <c r="C617" s="224"/>
    </row>
    <row r="618" spans="2:3" ht="15.75">
      <c r="B618" s="224"/>
      <c r="C618" s="224"/>
    </row>
    <row r="619" spans="2:3" ht="15.75">
      <c r="B619" s="224"/>
      <c r="C619" s="224"/>
    </row>
    <row r="620" spans="2:3" ht="15.75">
      <c r="B620" s="224"/>
      <c r="C620" s="224"/>
    </row>
    <row r="621" spans="2:3" ht="15.75">
      <c r="B621" s="224"/>
      <c r="C621" s="224"/>
    </row>
    <row r="622" spans="2:3" ht="15.75">
      <c r="B622" s="224"/>
      <c r="C622" s="224"/>
    </row>
    <row r="623" spans="2:3" ht="15.75">
      <c r="B623" s="224"/>
      <c r="C623" s="224"/>
    </row>
    <row r="624" spans="2:3" ht="15.75">
      <c r="B624" s="224"/>
      <c r="C624" s="224"/>
    </row>
    <row r="625" spans="2:3" ht="15.75">
      <c r="B625" s="224"/>
      <c r="C625" s="224"/>
    </row>
    <row r="626" spans="2:3" ht="15.75">
      <c r="B626" s="224"/>
      <c r="C626" s="224"/>
    </row>
    <row r="627" spans="2:3" ht="15.75">
      <c r="B627" s="224"/>
      <c r="C627" s="224"/>
    </row>
    <row r="628" spans="2:3" ht="15.75">
      <c r="B628" s="224"/>
      <c r="C628" s="224"/>
    </row>
    <row r="629" spans="2:3" ht="15.75">
      <c r="B629" s="224"/>
      <c r="C629" s="224"/>
    </row>
    <row r="630" spans="2:3" ht="15.75">
      <c r="B630" s="224"/>
      <c r="C630" s="224"/>
    </row>
    <row r="631" spans="2:3" ht="15.75">
      <c r="B631" s="224"/>
      <c r="C631" s="224"/>
    </row>
    <row r="632" spans="2:3" ht="15.75">
      <c r="B632" s="224"/>
      <c r="C632" s="224"/>
    </row>
    <row r="633" spans="2:3" ht="15.75">
      <c r="B633" s="224"/>
      <c r="C633" s="224"/>
    </row>
    <row r="634" spans="2:3" ht="15.75">
      <c r="B634" s="224"/>
      <c r="C634" s="224"/>
    </row>
    <row r="635" spans="2:3" ht="15.75">
      <c r="B635" s="224"/>
      <c r="C635" s="224"/>
    </row>
    <row r="636" spans="2:3" ht="15.75">
      <c r="B636" s="224"/>
      <c r="C636" s="224"/>
    </row>
    <row r="637" spans="2:3" ht="15.75">
      <c r="B637" s="224"/>
      <c r="C637" s="224"/>
    </row>
    <row r="638" spans="2:3" ht="15.75">
      <c r="B638" s="224"/>
      <c r="C638" s="224"/>
    </row>
    <row r="639" spans="2:3" ht="15.75">
      <c r="B639" s="224"/>
      <c r="C639" s="224"/>
    </row>
    <row r="640" spans="2:3" ht="15.75">
      <c r="B640" s="224"/>
      <c r="C640" s="224"/>
    </row>
    <row r="641" spans="2:3" ht="15.75">
      <c r="B641" s="224"/>
      <c r="C641" s="224"/>
    </row>
    <row r="642" spans="2:3" ht="15.75">
      <c r="B642" s="224"/>
      <c r="C642" s="224"/>
    </row>
    <row r="643" spans="2:3" ht="15.75">
      <c r="B643" s="224"/>
      <c r="C643" s="224"/>
    </row>
    <row r="644" spans="2:3" ht="15.75">
      <c r="B644" s="224"/>
      <c r="C644" s="224"/>
    </row>
    <row r="645" spans="2:3" ht="15.75">
      <c r="B645" s="224"/>
      <c r="C645" s="224"/>
    </row>
    <row r="646" spans="2:3" ht="15.75">
      <c r="B646" s="224"/>
      <c r="C646" s="224"/>
    </row>
    <row r="647" spans="2:3" ht="15.75">
      <c r="B647" s="224"/>
      <c r="C647" s="224"/>
    </row>
    <row r="648" spans="2:3" ht="15.75">
      <c r="B648" s="224"/>
      <c r="C648" s="224"/>
    </row>
    <row r="649" spans="2:3" ht="15.75">
      <c r="B649" s="224"/>
      <c r="C649" s="224"/>
    </row>
    <row r="650" spans="2:3" ht="15.75">
      <c r="B650" s="224"/>
      <c r="C650" s="224"/>
    </row>
    <row r="651" spans="2:3" ht="15.75">
      <c r="B651" s="224"/>
      <c r="C651" s="224"/>
    </row>
    <row r="652" spans="2:3" ht="15.75">
      <c r="B652" s="224"/>
      <c r="C652" s="224"/>
    </row>
    <row r="653" spans="2:3" ht="15.75">
      <c r="B653" s="224"/>
      <c r="C653" s="224"/>
    </row>
    <row r="654" spans="2:3" ht="15.75">
      <c r="B654" s="224"/>
      <c r="C654" s="224"/>
    </row>
    <row r="655" spans="2:3" ht="15.75">
      <c r="B655" s="224"/>
      <c r="C655" s="224"/>
    </row>
    <row r="656" spans="2:3" ht="15.75">
      <c r="B656" s="224"/>
      <c r="C656" s="224"/>
    </row>
    <row r="657" spans="2:3" ht="15.75">
      <c r="B657" s="224"/>
      <c r="C657" s="224"/>
    </row>
    <row r="658" spans="2:3" ht="15.75">
      <c r="B658" s="224"/>
      <c r="C658" s="224"/>
    </row>
    <row r="659" spans="2:3" ht="15.75">
      <c r="B659" s="224"/>
      <c r="C659" s="224"/>
    </row>
    <row r="660" spans="2:3" ht="15.75">
      <c r="B660" s="224"/>
      <c r="C660" s="224"/>
    </row>
    <row r="661" spans="2:3" ht="15.75">
      <c r="B661" s="224"/>
      <c r="C661" s="224"/>
    </row>
    <row r="662" spans="2:3" ht="15.75">
      <c r="B662" s="224"/>
      <c r="C662" s="224"/>
    </row>
    <row r="663" spans="2:3" ht="15.75">
      <c r="B663" s="224"/>
      <c r="C663" s="224"/>
    </row>
    <row r="664" spans="2:3" ht="15.75">
      <c r="B664" s="224"/>
      <c r="C664" s="224"/>
    </row>
    <row r="665" spans="2:3" ht="15.75">
      <c r="B665" s="224"/>
      <c r="C665" s="224"/>
    </row>
    <row r="666" spans="2:3" ht="15.75">
      <c r="B666" s="224"/>
      <c r="C666" s="224"/>
    </row>
    <row r="667" spans="2:3" ht="15.75">
      <c r="B667" s="224"/>
      <c r="C667" s="224"/>
    </row>
    <row r="668" spans="2:3" ht="15.75">
      <c r="B668" s="224"/>
      <c r="C668" s="224"/>
    </row>
    <row r="669" spans="2:3" ht="15.75">
      <c r="B669" s="224"/>
      <c r="C669" s="224"/>
    </row>
    <row r="670" spans="2:3" ht="15.75">
      <c r="B670" s="224"/>
      <c r="C670" s="224"/>
    </row>
    <row r="671" spans="2:3" ht="15.75">
      <c r="B671" s="224"/>
      <c r="C671" s="224"/>
    </row>
    <row r="672" spans="2:3" ht="15.75">
      <c r="B672" s="224"/>
      <c r="C672" s="224"/>
    </row>
    <row r="673" spans="2:3" ht="15.75">
      <c r="B673" s="224"/>
      <c r="C673" s="224"/>
    </row>
    <row r="674" spans="2:3" ht="15.75">
      <c r="B674" s="224"/>
      <c r="C674" s="224"/>
    </row>
    <row r="675" spans="2:3" ht="15.75">
      <c r="B675" s="224"/>
      <c r="C675" s="224"/>
    </row>
    <row r="676" spans="2:3" ht="15.75">
      <c r="B676" s="224"/>
      <c r="C676" s="224"/>
    </row>
    <row r="677" spans="2:3" ht="15.75">
      <c r="B677" s="224"/>
      <c r="C677" s="224"/>
    </row>
    <row r="678" spans="2:3" ht="15.75">
      <c r="B678" s="224"/>
      <c r="C678" s="224"/>
    </row>
    <row r="679" spans="2:3" ht="15.75">
      <c r="B679" s="224"/>
      <c r="C679" s="224"/>
    </row>
    <row r="680" spans="2:3" ht="15.75">
      <c r="B680" s="224"/>
      <c r="C680" s="224"/>
    </row>
    <row r="681" spans="2:3" ht="15.75">
      <c r="B681" s="224"/>
      <c r="C681" s="224"/>
    </row>
    <row r="682" spans="2:3" ht="15.75">
      <c r="B682" s="224"/>
      <c r="C682" s="224"/>
    </row>
    <row r="683" spans="2:3" ht="15.75">
      <c r="B683" s="224"/>
      <c r="C683" s="224"/>
    </row>
    <row r="684" spans="2:3" ht="15.75">
      <c r="B684" s="224"/>
      <c r="C684" s="224"/>
    </row>
    <row r="685" spans="2:3" ht="15.75">
      <c r="B685" s="224"/>
      <c r="C685" s="224"/>
    </row>
    <row r="686" spans="2:3" ht="15.75">
      <c r="B686" s="224"/>
      <c r="C686" s="224"/>
    </row>
    <row r="687" spans="2:3" ht="15.75">
      <c r="B687" s="224"/>
      <c r="C687" s="224"/>
    </row>
    <row r="688" spans="2:3" ht="15.75">
      <c r="B688" s="224"/>
      <c r="C688" s="224"/>
    </row>
    <row r="689" spans="2:3" ht="15.75">
      <c r="B689" s="224"/>
      <c r="C689" s="224"/>
    </row>
    <row r="690" spans="2:3" ht="15.75">
      <c r="B690" s="224"/>
      <c r="C690" s="224"/>
    </row>
    <row r="691" spans="2:3" ht="15.75">
      <c r="B691" s="224"/>
      <c r="C691" s="224"/>
    </row>
    <row r="692" spans="2:3" ht="15.75">
      <c r="B692" s="224"/>
      <c r="C692" s="224"/>
    </row>
    <row r="693" spans="2:3" ht="15.75">
      <c r="B693" s="224"/>
      <c r="C693" s="224"/>
    </row>
    <row r="694" spans="2:3" ht="15.75">
      <c r="B694" s="224"/>
      <c r="C694" s="224"/>
    </row>
    <row r="695" spans="2:3" ht="15.75">
      <c r="B695" s="224"/>
      <c r="C695" s="224"/>
    </row>
    <row r="696" spans="2:3" ht="15.75">
      <c r="B696" s="224"/>
      <c r="C696" s="224"/>
    </row>
    <row r="697" spans="2:3" ht="15.75">
      <c r="B697" s="224"/>
      <c r="C697" s="224"/>
    </row>
    <row r="698" spans="2:3" ht="15.75">
      <c r="B698" s="224"/>
      <c r="C698" s="224"/>
    </row>
    <row r="699" spans="2:3" ht="15.75">
      <c r="B699" s="224"/>
      <c r="C699" s="224"/>
    </row>
    <row r="700" spans="2:3" ht="15.75">
      <c r="B700" s="224"/>
      <c r="C700" s="224"/>
    </row>
    <row r="701" spans="2:3" ht="15.75">
      <c r="B701" s="224"/>
      <c r="C701" s="224"/>
    </row>
    <row r="702" spans="2:3" ht="15.75">
      <c r="B702" s="224"/>
      <c r="C702" s="224"/>
    </row>
    <row r="703" spans="2:3" ht="15.75">
      <c r="B703" s="224"/>
      <c r="C703" s="224"/>
    </row>
    <row r="704" spans="2:3" ht="15.75">
      <c r="B704" s="224"/>
      <c r="C704" s="224"/>
    </row>
    <row r="705" spans="2:3" ht="15.75">
      <c r="B705" s="224"/>
      <c r="C705" s="224"/>
    </row>
    <row r="706" spans="2:3" ht="15.75">
      <c r="B706" s="224"/>
      <c r="C706" s="224"/>
    </row>
    <row r="707" spans="2:3" ht="15.75">
      <c r="B707" s="224"/>
      <c r="C707" s="224"/>
    </row>
    <row r="708" spans="2:3" ht="15.75">
      <c r="B708" s="224"/>
      <c r="C708" s="224"/>
    </row>
    <row r="709" spans="2:3" ht="15.75">
      <c r="B709" s="224"/>
      <c r="C709" s="224"/>
    </row>
    <row r="710" spans="2:3" ht="15.75">
      <c r="B710" s="224"/>
      <c r="C710" s="224"/>
    </row>
    <row r="711" spans="2:3" ht="15.75">
      <c r="B711" s="224"/>
      <c r="C711" s="224"/>
    </row>
    <row r="712" spans="2:3" ht="15.75">
      <c r="B712" s="224"/>
      <c r="C712" s="224"/>
    </row>
    <row r="713" spans="2:3" ht="15.75">
      <c r="B713" s="224"/>
      <c r="C713" s="224"/>
    </row>
    <row r="714" spans="2:3" ht="15.75">
      <c r="B714" s="224"/>
      <c r="C714" s="224"/>
    </row>
    <row r="715" spans="2:3" ht="15.75">
      <c r="B715" s="224"/>
      <c r="C715" s="224"/>
    </row>
    <row r="716" spans="2:3" ht="15.75">
      <c r="B716" s="224"/>
      <c r="C716" s="224"/>
    </row>
    <row r="717" spans="2:3" ht="15.75">
      <c r="B717" s="224"/>
      <c r="C717" s="224"/>
    </row>
    <row r="718" spans="2:3" ht="15.75">
      <c r="B718" s="224"/>
      <c r="C718" s="224"/>
    </row>
    <row r="719" spans="2:3" ht="15.75">
      <c r="B719" s="224"/>
      <c r="C719" s="224"/>
    </row>
    <row r="720" spans="2:3" ht="15.75">
      <c r="B720" s="224"/>
      <c r="C720" s="224"/>
    </row>
    <row r="721" spans="2:3" ht="15.75">
      <c r="B721" s="224"/>
      <c r="C721" s="224"/>
    </row>
    <row r="722" spans="2:3" ht="15.75">
      <c r="B722" s="224"/>
      <c r="C722" s="224"/>
    </row>
    <row r="723" spans="2:3" ht="15.75">
      <c r="B723" s="224"/>
      <c r="C723" s="224"/>
    </row>
    <row r="724" spans="2:3" ht="15.75">
      <c r="B724" s="224"/>
      <c r="C724" s="224"/>
    </row>
    <row r="725" spans="2:3" ht="15.75">
      <c r="B725" s="224"/>
      <c r="C725" s="224"/>
    </row>
    <row r="726" spans="2:3" ht="15.75">
      <c r="B726" s="224"/>
      <c r="C726" s="224"/>
    </row>
    <row r="727" spans="2:3" ht="15.75">
      <c r="B727" s="224"/>
      <c r="C727" s="224"/>
    </row>
    <row r="728" spans="2:3" ht="15.75">
      <c r="B728" s="224"/>
      <c r="C728" s="224"/>
    </row>
    <row r="729" spans="2:3" ht="15.75">
      <c r="B729" s="224"/>
      <c r="C729" s="224"/>
    </row>
    <row r="730" spans="2:3" ht="15.75">
      <c r="B730" s="224"/>
      <c r="C730" s="224"/>
    </row>
    <row r="731" spans="2:3" ht="15.75">
      <c r="B731" s="224"/>
      <c r="C731" s="224"/>
    </row>
    <row r="732" spans="2:3" ht="15.75">
      <c r="B732" s="224"/>
      <c r="C732" s="224"/>
    </row>
    <row r="733" spans="2:3" ht="15.75">
      <c r="B733" s="224"/>
      <c r="C733" s="224"/>
    </row>
    <row r="734" spans="2:3" ht="15.75">
      <c r="B734" s="224"/>
      <c r="C734" s="224"/>
    </row>
    <row r="735" spans="2:3" ht="15.75">
      <c r="B735" s="224"/>
      <c r="C735" s="224"/>
    </row>
    <row r="736" spans="2:3" ht="15.75">
      <c r="B736" s="224"/>
      <c r="C736" s="224"/>
    </row>
    <row r="737" spans="2:3" ht="15.75">
      <c r="B737" s="224"/>
      <c r="C737" s="224"/>
    </row>
    <row r="738" spans="2:3" ht="15.75">
      <c r="B738" s="224"/>
      <c r="C738" s="224"/>
    </row>
    <row r="739" spans="2:3" ht="15.75">
      <c r="B739" s="224"/>
      <c r="C739" s="224"/>
    </row>
    <row r="740" spans="2:3" ht="15.75">
      <c r="B740" s="224"/>
      <c r="C740" s="224"/>
    </row>
    <row r="741" spans="2:3" ht="15.75">
      <c r="B741" s="224"/>
      <c r="C741" s="224"/>
    </row>
    <row r="742" spans="2:3" ht="15.75">
      <c r="B742" s="224"/>
      <c r="C742" s="224"/>
    </row>
    <row r="743" spans="2:3" ht="15.75">
      <c r="B743" s="224"/>
      <c r="C743" s="224"/>
    </row>
    <row r="744" spans="2:3" ht="15.75">
      <c r="B744" s="224"/>
      <c r="C744" s="224"/>
    </row>
    <row r="745" spans="2:3" ht="15.75">
      <c r="B745" s="224"/>
      <c r="C745" s="224"/>
    </row>
    <row r="746" spans="2:3" ht="15.75">
      <c r="B746" s="224"/>
      <c r="C746" s="224"/>
    </row>
    <row r="747" spans="2:3" ht="15.75">
      <c r="B747" s="224"/>
      <c r="C747" s="224"/>
    </row>
    <row r="748" spans="2:3" ht="15.75">
      <c r="B748" s="224"/>
      <c r="C748" s="224"/>
    </row>
    <row r="749" spans="2:3" ht="15.75">
      <c r="B749" s="224"/>
      <c r="C749" s="224"/>
    </row>
    <row r="750" spans="2:3" ht="15.75">
      <c r="B750" s="224"/>
      <c r="C750" s="224"/>
    </row>
    <row r="751" spans="2:3" ht="15.75">
      <c r="B751" s="224"/>
      <c r="C751" s="224"/>
    </row>
    <row r="752" spans="2:3" ht="15.75">
      <c r="B752" s="224"/>
      <c r="C752" s="224"/>
    </row>
    <row r="753" spans="2:3" ht="15.75">
      <c r="B753" s="224"/>
      <c r="C753" s="224"/>
    </row>
    <row r="754" spans="2:3" ht="15.75">
      <c r="B754" s="224"/>
      <c r="C754" s="224"/>
    </row>
    <row r="755" spans="2:3" ht="15.75">
      <c r="B755" s="224"/>
      <c r="C755" s="224"/>
    </row>
    <row r="756" spans="2:3" ht="15.75">
      <c r="B756" s="224"/>
      <c r="C756" s="224"/>
    </row>
    <row r="757" spans="2:3" ht="15.75">
      <c r="B757" s="224"/>
      <c r="C757" s="224"/>
    </row>
    <row r="758" spans="2:3" ht="15.75">
      <c r="B758" s="224"/>
      <c r="C758" s="224"/>
    </row>
    <row r="759" spans="2:3" ht="15.75">
      <c r="B759" s="224"/>
      <c r="C759" s="224"/>
    </row>
    <row r="760" spans="2:3" ht="15.75">
      <c r="B760" s="224"/>
      <c r="C760" s="224"/>
    </row>
    <row r="761" spans="2:3" ht="15.75">
      <c r="B761" s="224"/>
      <c r="C761" s="224"/>
    </row>
    <row r="762" spans="2:3" ht="15.75">
      <c r="B762" s="224"/>
      <c r="C762" s="224"/>
    </row>
    <row r="763" spans="2:3" ht="15.75">
      <c r="B763" s="224"/>
      <c r="C763" s="224"/>
    </row>
    <row r="764" spans="2:3" ht="15.75">
      <c r="B764" s="224"/>
      <c r="C764" s="224"/>
    </row>
    <row r="765" spans="2:3" ht="15.75">
      <c r="B765" s="224"/>
      <c r="C765" s="224"/>
    </row>
    <row r="766" spans="2:3" ht="15.75">
      <c r="B766" s="224"/>
      <c r="C766" s="224"/>
    </row>
    <row r="767" spans="2:3" ht="15.75">
      <c r="B767" s="224"/>
      <c r="C767" s="224"/>
    </row>
    <row r="768" spans="2:3" ht="15.75">
      <c r="B768" s="224"/>
      <c r="C768" s="224"/>
    </row>
    <row r="769" spans="2:3" ht="15.75">
      <c r="B769" s="224"/>
      <c r="C769" s="224"/>
    </row>
    <row r="770" spans="2:3" ht="15.75">
      <c r="B770" s="224"/>
      <c r="C770" s="224"/>
    </row>
    <row r="771" spans="2:3" ht="15.75">
      <c r="B771" s="224"/>
      <c r="C771" s="224"/>
    </row>
    <row r="772" spans="2:3" ht="15.75">
      <c r="B772" s="224"/>
      <c r="C772" s="224"/>
    </row>
    <row r="773" spans="2:3" ht="15.75">
      <c r="B773" s="224"/>
      <c r="C773" s="224"/>
    </row>
    <row r="774" spans="2:3" ht="15.75">
      <c r="B774" s="224"/>
      <c r="C774" s="224"/>
    </row>
    <row r="775" spans="2:3" ht="15.75">
      <c r="B775" s="224"/>
      <c r="C775" s="224"/>
    </row>
    <row r="776" spans="2:3" ht="15.75">
      <c r="B776" s="224"/>
      <c r="C776" s="224"/>
    </row>
    <row r="777" spans="2:3" ht="15.75">
      <c r="B777" s="224"/>
      <c r="C777" s="224"/>
    </row>
    <row r="778" spans="2:3" ht="15.75">
      <c r="B778" s="224"/>
      <c r="C778" s="224"/>
    </row>
    <row r="779" spans="2:3" ht="15.75">
      <c r="B779" s="224"/>
      <c r="C779" s="224"/>
    </row>
    <row r="780" spans="2:3" ht="15.75">
      <c r="B780" s="224"/>
      <c r="C780" s="224"/>
    </row>
    <row r="781" spans="2:3" ht="15.75">
      <c r="B781" s="224"/>
      <c r="C781" s="224"/>
    </row>
    <row r="782" spans="2:3" ht="15.75">
      <c r="B782" s="224"/>
      <c r="C782" s="224"/>
    </row>
    <row r="783" spans="2:3" ht="15.75">
      <c r="B783" s="224"/>
      <c r="C783" s="224"/>
    </row>
    <row r="784" spans="2:3" ht="15.75">
      <c r="B784" s="224"/>
      <c r="C784" s="224"/>
    </row>
    <row r="785" spans="2:3" ht="15.75">
      <c r="B785" s="224"/>
      <c r="C785" s="224"/>
    </row>
    <row r="786" spans="2:3" ht="15.75">
      <c r="B786" s="224"/>
      <c r="C786" s="224"/>
    </row>
    <row r="787" spans="2:3" ht="15.75">
      <c r="B787" s="224"/>
      <c r="C787" s="224"/>
    </row>
    <row r="788" spans="2:3" ht="15.75">
      <c r="B788" s="224"/>
      <c r="C788" s="224"/>
    </row>
    <row r="789" spans="2:3" ht="15.75">
      <c r="B789" s="224"/>
      <c r="C789" s="224"/>
    </row>
    <row r="790" spans="2:3" ht="15.75">
      <c r="B790" s="224"/>
      <c r="C790" s="224"/>
    </row>
    <row r="791" spans="2:3" ht="15.75">
      <c r="B791" s="224"/>
      <c r="C791" s="224"/>
    </row>
    <row r="792" spans="2:3" ht="15.75">
      <c r="B792" s="224"/>
      <c r="C792" s="224"/>
    </row>
    <row r="793" spans="2:3" ht="15.75">
      <c r="B793" s="224"/>
      <c r="C793" s="224"/>
    </row>
    <row r="794" spans="2:3" ht="15.75">
      <c r="B794" s="224"/>
      <c r="C794" s="224"/>
    </row>
    <row r="795" spans="2:3" ht="15.75">
      <c r="B795" s="224"/>
      <c r="C795" s="224"/>
    </row>
    <row r="796" spans="2:3" ht="15.75">
      <c r="B796" s="224"/>
      <c r="C796" s="224"/>
    </row>
    <row r="797" spans="2:3" ht="15.75">
      <c r="B797" s="224"/>
      <c r="C797" s="224"/>
    </row>
    <row r="798" spans="2:3" ht="15.75">
      <c r="B798" s="224"/>
      <c r="C798" s="224"/>
    </row>
    <row r="799" spans="2:3" ht="15.75">
      <c r="B799" s="224"/>
      <c r="C799" s="224"/>
    </row>
    <row r="800" spans="2:3" ht="15.75">
      <c r="B800" s="224"/>
      <c r="C800" s="224"/>
    </row>
    <row r="801" spans="2:3" ht="15.75">
      <c r="B801" s="224"/>
      <c r="C801" s="224"/>
    </row>
    <row r="802" spans="2:3" ht="15.75">
      <c r="B802" s="224"/>
      <c r="C802" s="224"/>
    </row>
    <row r="803" spans="2:3" ht="15.75">
      <c r="B803" s="224"/>
      <c r="C803" s="224"/>
    </row>
    <row r="804" spans="2:3" ht="15.75">
      <c r="B804" s="224"/>
      <c r="C804" s="224"/>
    </row>
    <row r="805" spans="2:3" ht="15.75">
      <c r="B805" s="224"/>
      <c r="C805" s="224"/>
    </row>
    <row r="806" spans="2:3" ht="15.75">
      <c r="B806" s="224"/>
      <c r="C806" s="224"/>
    </row>
    <row r="807" spans="2:3" ht="15.75">
      <c r="B807" s="224"/>
      <c r="C807" s="224"/>
    </row>
    <row r="808" spans="2:3" ht="15.75">
      <c r="B808" s="224"/>
      <c r="C808" s="224"/>
    </row>
    <row r="809" spans="2:3" ht="15.75">
      <c r="B809" s="224"/>
      <c r="C809" s="224"/>
    </row>
    <row r="810" spans="2:3" ht="15.75">
      <c r="B810" s="224"/>
      <c r="C810" s="224"/>
    </row>
    <row r="811" spans="2:3" ht="15.75">
      <c r="B811" s="224"/>
      <c r="C811" s="224"/>
    </row>
    <row r="812" spans="2:3" ht="15.75">
      <c r="B812" s="224"/>
      <c r="C812" s="224"/>
    </row>
    <row r="813" spans="2:3" ht="15.75">
      <c r="B813" s="224"/>
      <c r="C813" s="224"/>
    </row>
    <row r="814" spans="2:3" ht="15.75">
      <c r="B814" s="224"/>
      <c r="C814" s="224"/>
    </row>
    <row r="815" spans="2:3" ht="15.75">
      <c r="B815" s="224"/>
      <c r="C815" s="224"/>
    </row>
    <row r="816" spans="2:3" ht="15.75">
      <c r="B816" s="224"/>
      <c r="C816" s="224"/>
    </row>
    <row r="817" spans="2:3" ht="15.75">
      <c r="B817" s="224"/>
      <c r="C817" s="224"/>
    </row>
    <row r="818" spans="2:3" ht="15.75">
      <c r="B818" s="224"/>
      <c r="C818" s="224"/>
    </row>
    <row r="819" spans="2:3" ht="15.75">
      <c r="B819" s="224"/>
      <c r="C819" s="224"/>
    </row>
    <row r="820" spans="2:3" ht="15.75">
      <c r="B820" s="224"/>
      <c r="C820" s="224"/>
    </row>
    <row r="821" spans="2:3" ht="15.75">
      <c r="B821" s="224"/>
      <c r="C821" s="224"/>
    </row>
    <row r="822" spans="2:3" ht="15.75">
      <c r="B822" s="224"/>
      <c r="C822" s="224"/>
    </row>
    <row r="823" spans="2:3" ht="15.75">
      <c r="B823" s="224"/>
      <c r="C823" s="224"/>
    </row>
    <row r="824" spans="2:3" ht="15.75">
      <c r="B824" s="224"/>
      <c r="C824" s="224"/>
    </row>
    <row r="825" spans="2:3" ht="15.75">
      <c r="B825" s="224"/>
      <c r="C825" s="224"/>
    </row>
    <row r="826" spans="2:3" ht="15.75">
      <c r="B826" s="224"/>
      <c r="C826" s="224"/>
    </row>
    <row r="827" spans="2:3" ht="15.75">
      <c r="B827" s="224"/>
      <c r="C827" s="224"/>
    </row>
    <row r="828" spans="2:3" ht="15.75">
      <c r="B828" s="224"/>
      <c r="C828" s="224"/>
    </row>
    <row r="829" spans="2:3" ht="15.75">
      <c r="B829" s="224"/>
      <c r="C829" s="224"/>
    </row>
    <row r="830" spans="2:3" ht="15.75">
      <c r="B830" s="224"/>
      <c r="C830" s="224"/>
    </row>
    <row r="831" spans="2:3" ht="15.75">
      <c r="B831" s="224"/>
      <c r="C831" s="224"/>
    </row>
    <row r="832" spans="2:3" ht="15.75">
      <c r="B832" s="224"/>
      <c r="C832" s="224"/>
    </row>
    <row r="833" spans="2:3" ht="15.75">
      <c r="B833" s="224"/>
      <c r="C833" s="224"/>
    </row>
    <row r="834" spans="2:3" ht="15.75">
      <c r="B834" s="224"/>
      <c r="C834" s="224"/>
    </row>
    <row r="835" spans="2:3" ht="15.75">
      <c r="B835" s="224"/>
      <c r="C835" s="224"/>
    </row>
    <row r="836" spans="2:3" ht="15.75">
      <c r="B836" s="224"/>
      <c r="C836" s="224"/>
    </row>
    <row r="837" spans="2:3" ht="15.75">
      <c r="B837" s="224"/>
      <c r="C837" s="224"/>
    </row>
    <row r="838" spans="2:3" ht="15.75">
      <c r="B838" s="224"/>
      <c r="C838" s="224"/>
    </row>
    <row r="839" spans="2:3" ht="15.75">
      <c r="B839" s="224"/>
      <c r="C839" s="224"/>
    </row>
    <row r="840" spans="2:3" ht="15.75">
      <c r="B840" s="224"/>
      <c r="C840" s="224"/>
    </row>
    <row r="841" spans="2:3" ht="15.75">
      <c r="B841" s="224"/>
      <c r="C841" s="224"/>
    </row>
    <row r="842" spans="2:3" ht="15.75">
      <c r="B842" s="224"/>
      <c r="C842" s="224"/>
    </row>
    <row r="843" spans="2:3" ht="15.75">
      <c r="B843" s="224"/>
      <c r="C843" s="224"/>
    </row>
    <row r="844" spans="2:3" ht="15.75">
      <c r="B844" s="224"/>
      <c r="C844" s="224"/>
    </row>
    <row r="845" spans="2:3" ht="15.75">
      <c r="B845" s="224"/>
      <c r="C845" s="224"/>
    </row>
    <row r="846" spans="2:3" ht="15.75">
      <c r="B846" s="224"/>
      <c r="C846" s="224"/>
    </row>
    <row r="847" spans="2:3" ht="15.75">
      <c r="B847" s="224"/>
      <c r="C847" s="224"/>
    </row>
    <row r="848" spans="2:3" ht="15.75">
      <c r="B848" s="224"/>
      <c r="C848" s="224"/>
    </row>
    <row r="849" spans="2:3" ht="15.75">
      <c r="B849" s="224"/>
      <c r="C849" s="224"/>
    </row>
    <row r="850" spans="2:3" ht="15.75">
      <c r="B850" s="224"/>
      <c r="C850" s="224"/>
    </row>
    <row r="851" spans="2:3" ht="15.75">
      <c r="B851" s="224"/>
      <c r="C851" s="224"/>
    </row>
    <row r="852" spans="2:3" ht="15.75">
      <c r="B852" s="224"/>
      <c r="C852" s="224"/>
    </row>
    <row r="853" spans="2:3" ht="15.75">
      <c r="B853" s="224"/>
      <c r="C853" s="224"/>
    </row>
    <row r="854" spans="2:3" ht="15.75">
      <c r="B854" s="224"/>
      <c r="C854" s="224"/>
    </row>
    <row r="855" spans="2:3" ht="15.75">
      <c r="B855" s="224"/>
      <c r="C855" s="224"/>
    </row>
    <row r="856" spans="2:3" ht="15.75">
      <c r="B856" s="224"/>
      <c r="C856" s="224"/>
    </row>
    <row r="857" spans="2:3" ht="15.75">
      <c r="B857" s="224"/>
      <c r="C857" s="224"/>
    </row>
    <row r="858" spans="2:3" ht="15.75">
      <c r="B858" s="224"/>
      <c r="C858" s="224"/>
    </row>
    <row r="859" spans="2:3" ht="15.75">
      <c r="B859" s="224"/>
      <c r="C859" s="224"/>
    </row>
    <row r="860" spans="2:3" ht="15.75">
      <c r="B860" s="224"/>
      <c r="C860" s="224"/>
    </row>
    <row r="861" spans="2:3" ht="15.75">
      <c r="B861" s="224"/>
      <c r="C861" s="224"/>
    </row>
    <row r="862" spans="2:3" ht="15.75">
      <c r="B862" s="224"/>
      <c r="C862" s="224"/>
    </row>
    <row r="863" spans="2:3" ht="15.75">
      <c r="B863" s="224"/>
      <c r="C863" s="224"/>
    </row>
    <row r="864" spans="2:3" ht="15.75">
      <c r="B864" s="224"/>
      <c r="C864" s="224"/>
    </row>
    <row r="865" spans="2:3" ht="15.75">
      <c r="B865" s="224"/>
      <c r="C865" s="224"/>
    </row>
    <row r="866" spans="2:3" ht="15.75">
      <c r="B866" s="224"/>
      <c r="C866" s="224"/>
    </row>
    <row r="867" spans="2:3" ht="15.75">
      <c r="B867" s="224"/>
      <c r="C867" s="224"/>
    </row>
    <row r="868" spans="2:3" ht="15.75">
      <c r="B868" s="224"/>
      <c r="C868" s="224"/>
    </row>
    <row r="869" spans="2:3" ht="15.75">
      <c r="B869" s="224"/>
      <c r="C869" s="224"/>
    </row>
    <row r="870" spans="2:3" ht="15.75">
      <c r="B870" s="224"/>
      <c r="C870" s="224"/>
    </row>
    <row r="871" spans="2:3" ht="15.75">
      <c r="B871" s="224"/>
      <c r="C871" s="224"/>
    </row>
    <row r="872" spans="2:3" ht="15.75">
      <c r="B872" s="224"/>
      <c r="C872" s="224"/>
    </row>
    <row r="873" spans="2:3" ht="15.75">
      <c r="B873" s="224"/>
      <c r="C873" s="224"/>
    </row>
    <row r="874" spans="2:3" ht="15.75">
      <c r="B874" s="224"/>
      <c r="C874" s="224"/>
    </row>
    <row r="875" spans="2:3" ht="15.75">
      <c r="B875" s="224"/>
      <c r="C875" s="224"/>
    </row>
    <row r="876" spans="2:3" ht="15.75">
      <c r="B876" s="224"/>
      <c r="C876" s="224"/>
    </row>
    <row r="877" spans="2:3" ht="15.75">
      <c r="B877" s="224"/>
      <c r="C877" s="224"/>
    </row>
    <row r="878" spans="2:3" ht="15.75">
      <c r="B878" s="224"/>
      <c r="C878" s="224"/>
    </row>
    <row r="879" spans="2:3" ht="15.75">
      <c r="B879" s="224"/>
      <c r="C879" s="224"/>
    </row>
    <row r="880" spans="2:3" ht="15.75">
      <c r="B880" s="224"/>
      <c r="C880" s="224"/>
    </row>
    <row r="881" spans="2:3" ht="15.75">
      <c r="B881" s="224"/>
      <c r="C881" s="224"/>
    </row>
    <row r="882" spans="2:3" ht="15.75">
      <c r="B882" s="224"/>
      <c r="C882" s="224"/>
    </row>
    <row r="883" spans="2:3" ht="15.75">
      <c r="B883" s="224"/>
      <c r="C883" s="224"/>
    </row>
    <row r="884" spans="2:3" ht="15.75">
      <c r="B884" s="224"/>
      <c r="C884" s="224"/>
    </row>
    <row r="885" spans="2:3" ht="15.75">
      <c r="B885" s="224"/>
      <c r="C885" s="224"/>
    </row>
    <row r="886" spans="2:3" ht="15.75">
      <c r="B886" s="224"/>
      <c r="C886" s="224"/>
    </row>
    <row r="887" spans="2:3" ht="15.75">
      <c r="B887" s="224"/>
      <c r="C887" s="224"/>
    </row>
    <row r="888" spans="2:3" ht="15.75">
      <c r="B888" s="224"/>
      <c r="C888" s="224"/>
    </row>
    <row r="889" spans="2:3" ht="15.75">
      <c r="B889" s="224"/>
      <c r="C889" s="224"/>
    </row>
    <row r="890" spans="2:3" ht="15.75">
      <c r="B890" s="224"/>
      <c r="C890" s="224"/>
    </row>
    <row r="891" spans="2:3" ht="15.75">
      <c r="B891" s="224"/>
      <c r="C891" s="224"/>
    </row>
    <row r="892" spans="2:3" ht="15.75">
      <c r="B892" s="224"/>
      <c r="C892" s="224"/>
    </row>
    <row r="893" spans="2:3" ht="15.75">
      <c r="B893" s="224"/>
      <c r="C893" s="224"/>
    </row>
    <row r="894" spans="2:3" ht="15.75">
      <c r="B894" s="224"/>
      <c r="C894" s="224"/>
    </row>
    <row r="895" spans="2:3" ht="15.75">
      <c r="B895" s="224"/>
      <c r="C895" s="224"/>
    </row>
    <row r="896" spans="2:3" ht="15.75">
      <c r="B896" s="224"/>
      <c r="C896" s="224"/>
    </row>
    <row r="897" spans="2:3" ht="15.75">
      <c r="B897" s="224"/>
      <c r="C897" s="224"/>
    </row>
    <row r="898" spans="2:3" ht="15.75">
      <c r="B898" s="224"/>
      <c r="C898" s="224"/>
    </row>
    <row r="899" spans="2:3" ht="15.75">
      <c r="B899" s="224"/>
      <c r="C899" s="224"/>
    </row>
    <row r="900" spans="2:3" ht="15.75">
      <c r="B900" s="224"/>
      <c r="C900" s="224"/>
    </row>
    <row r="901" spans="2:3" ht="15.75">
      <c r="B901" s="224"/>
      <c r="C901" s="224"/>
    </row>
    <row r="902" spans="2:3" ht="15.75">
      <c r="B902" s="224"/>
      <c r="C902" s="224"/>
    </row>
    <row r="903" spans="2:3" ht="15.75">
      <c r="B903" s="224"/>
      <c r="C903" s="224"/>
    </row>
    <row r="904" spans="2:3" ht="15.75">
      <c r="B904" s="224"/>
      <c r="C904" s="224"/>
    </row>
    <row r="905" spans="2:3" ht="15.75">
      <c r="B905" s="224"/>
      <c r="C905" s="224"/>
    </row>
    <row r="906" spans="2:3" ht="15.75">
      <c r="B906" s="224"/>
      <c r="C906" s="224"/>
    </row>
    <row r="907" spans="2:3" ht="15.75">
      <c r="B907" s="224"/>
      <c r="C907" s="224"/>
    </row>
    <row r="908" spans="2:3" ht="15.75">
      <c r="B908" s="224"/>
      <c r="C908" s="224"/>
    </row>
    <row r="909" spans="2:3" ht="15.75">
      <c r="B909" s="224"/>
      <c r="C909" s="224"/>
    </row>
    <row r="910" spans="2:3" ht="15.75">
      <c r="B910" s="224"/>
      <c r="C910" s="224"/>
    </row>
    <row r="911" spans="2:3" ht="15.75">
      <c r="B911" s="224"/>
      <c r="C911" s="224"/>
    </row>
    <row r="912" spans="2:3" ht="15.75">
      <c r="B912" s="224"/>
      <c r="C912" s="224"/>
    </row>
    <row r="913" spans="2:3" ht="15.75">
      <c r="B913" s="224"/>
      <c r="C913" s="224"/>
    </row>
    <row r="914" spans="2:3" ht="15.75">
      <c r="B914" s="224"/>
      <c r="C914" s="224"/>
    </row>
    <row r="915" spans="2:3" ht="15.75">
      <c r="B915" s="224"/>
      <c r="C915" s="224"/>
    </row>
    <row r="916" spans="2:3" ht="15.75">
      <c r="B916" s="224"/>
      <c r="C916" s="224"/>
    </row>
    <row r="917" spans="2:3" ht="15.75">
      <c r="B917" s="224"/>
      <c r="C917" s="224"/>
    </row>
    <row r="918" spans="2:3" ht="15.75">
      <c r="B918" s="224"/>
      <c r="C918" s="224"/>
    </row>
    <row r="919" spans="2:3" ht="15.75">
      <c r="B919" s="224"/>
      <c r="C919" s="224"/>
    </row>
    <row r="920" spans="2:3" ht="15.75">
      <c r="B920" s="224"/>
      <c r="C920" s="224"/>
    </row>
    <row r="921" spans="2:3" ht="15.75">
      <c r="B921" s="224"/>
      <c r="C921" s="224"/>
    </row>
    <row r="922" spans="2:3" ht="15.75">
      <c r="B922" s="224"/>
      <c r="C922" s="224"/>
    </row>
    <row r="923" spans="2:3" ht="15.75">
      <c r="B923" s="224"/>
      <c r="C923" s="224"/>
    </row>
    <row r="924" spans="2:3" ht="15.75">
      <c r="B924" s="224"/>
      <c r="C924" s="224"/>
    </row>
    <row r="925" spans="2:3" ht="15.75">
      <c r="B925" s="224"/>
      <c r="C925" s="224"/>
    </row>
    <row r="926" spans="2:3" ht="15.75">
      <c r="B926" s="224"/>
      <c r="C926" s="224"/>
    </row>
    <row r="927" spans="2:3" ht="15.75">
      <c r="B927" s="224"/>
      <c r="C927" s="224"/>
    </row>
    <row r="928" spans="2:3" ht="15.75">
      <c r="B928" s="224"/>
      <c r="C928" s="224"/>
    </row>
    <row r="929" spans="2:3" ht="15.75">
      <c r="B929" s="224"/>
      <c r="C929" s="224"/>
    </row>
    <row r="930" spans="2:3" ht="15.75">
      <c r="B930" s="224"/>
      <c r="C930" s="224"/>
    </row>
    <row r="931" spans="2:3" ht="15.75">
      <c r="B931" s="224"/>
      <c r="C931" s="224"/>
    </row>
    <row r="932" spans="2:3" ht="15.75">
      <c r="B932" s="224"/>
      <c r="C932" s="224"/>
    </row>
    <row r="933" spans="2:3" ht="15.75">
      <c r="B933" s="224"/>
      <c r="C933" s="224"/>
    </row>
    <row r="934" spans="2:3" ht="15.75">
      <c r="B934" s="224"/>
      <c r="C934" s="224"/>
    </row>
    <row r="935" spans="2:3" ht="15.75">
      <c r="B935" s="224"/>
      <c r="C935" s="224"/>
    </row>
    <row r="936" spans="2:3" ht="15.75">
      <c r="B936" s="224"/>
      <c r="C936" s="224"/>
    </row>
    <row r="937" spans="2:3" ht="15.75">
      <c r="B937" s="224"/>
      <c r="C937" s="224"/>
    </row>
    <row r="938" spans="2:3" ht="15.75">
      <c r="B938" s="224"/>
      <c r="C938" s="224"/>
    </row>
    <row r="939" spans="2:3" ht="15.75">
      <c r="B939" s="224"/>
      <c r="C939" s="224"/>
    </row>
    <row r="940" spans="2:3" ht="15.75">
      <c r="B940" s="224"/>
      <c r="C940" s="224"/>
    </row>
    <row r="941" spans="2:3" ht="15.75">
      <c r="B941" s="224"/>
      <c r="C941" s="224"/>
    </row>
    <row r="942" spans="2:3" ht="15.75">
      <c r="B942" s="224"/>
      <c r="C942" s="224"/>
    </row>
    <row r="943" spans="2:3" ht="15.75">
      <c r="B943" s="224"/>
      <c r="C943" s="224"/>
    </row>
    <row r="944" spans="2:3" ht="15.75">
      <c r="B944" s="224"/>
      <c r="C944" s="224"/>
    </row>
    <row r="945" spans="2:3" ht="15.75">
      <c r="B945" s="224"/>
      <c r="C945" s="224"/>
    </row>
    <row r="946" spans="2:3" ht="15.75">
      <c r="B946" s="224"/>
      <c r="C946" s="224"/>
    </row>
    <row r="947" spans="2:3" ht="15.75">
      <c r="B947" s="224"/>
      <c r="C947" s="224"/>
    </row>
    <row r="948" spans="2:3" ht="15.75">
      <c r="B948" s="224"/>
      <c r="C948" s="224"/>
    </row>
    <row r="949" spans="2:3" ht="15.75">
      <c r="B949" s="224"/>
      <c r="C949" s="224"/>
    </row>
    <row r="950" spans="2:3" ht="15.75">
      <c r="B950" s="224"/>
      <c r="C950" s="224"/>
    </row>
    <row r="951" spans="2:3" ht="15.75">
      <c r="B951" s="224"/>
      <c r="C951" s="224"/>
    </row>
    <row r="952" spans="2:3" ht="15.75">
      <c r="B952" s="224"/>
      <c r="C952" s="224"/>
    </row>
    <row r="953" spans="2:3" ht="15.75">
      <c r="B953" s="224"/>
      <c r="C953" s="224"/>
    </row>
    <row r="954" spans="2:3" ht="15.75">
      <c r="B954" s="224"/>
      <c r="C954" s="224"/>
    </row>
    <row r="955" spans="2:3" ht="15.75">
      <c r="B955" s="224"/>
      <c r="C955" s="224"/>
    </row>
    <row r="956" spans="2:3" ht="15.75">
      <c r="B956" s="224"/>
      <c r="C956" s="224"/>
    </row>
    <row r="957" spans="2:3" ht="15.75">
      <c r="B957" s="224"/>
      <c r="C957" s="224"/>
    </row>
    <row r="958" spans="2:3" ht="15.75">
      <c r="B958" s="224"/>
      <c r="C958" s="224"/>
    </row>
    <row r="959" spans="2:3" ht="15.75">
      <c r="B959" s="224"/>
      <c r="C959" s="224"/>
    </row>
    <row r="960" spans="2:3" ht="15.75">
      <c r="B960" s="224"/>
      <c r="C960" s="224"/>
    </row>
    <row r="961" spans="2:3" ht="15.75">
      <c r="B961" s="224"/>
      <c r="C961" s="224"/>
    </row>
    <row r="962" spans="2:3" ht="15.75">
      <c r="B962" s="224"/>
      <c r="C962" s="224"/>
    </row>
    <row r="963" spans="2:3" ht="15.75">
      <c r="B963" s="224"/>
      <c r="C963" s="224"/>
    </row>
    <row r="964" spans="2:3" ht="15.75">
      <c r="B964" s="224"/>
      <c r="C964" s="224"/>
    </row>
    <row r="965" spans="2:3" ht="15.75">
      <c r="B965" s="224"/>
      <c r="C965" s="224"/>
    </row>
    <row r="966" spans="2:3" ht="15.75">
      <c r="B966" s="224"/>
      <c r="C966" s="224"/>
    </row>
    <row r="967" spans="2:3" ht="15.75">
      <c r="B967" s="224"/>
      <c r="C967" s="224"/>
    </row>
    <row r="968" spans="2:3" ht="15.75">
      <c r="B968" s="224"/>
      <c r="C968" s="224"/>
    </row>
    <row r="969" spans="2:3" ht="15.75">
      <c r="B969" s="224"/>
      <c r="C969" s="224"/>
    </row>
    <row r="970" spans="2:3" ht="15.75">
      <c r="B970" s="224"/>
      <c r="C970" s="224"/>
    </row>
    <row r="971" spans="2:3" ht="15.75">
      <c r="B971" s="224"/>
      <c r="C971" s="224"/>
    </row>
    <row r="972" spans="2:3" ht="15.75">
      <c r="B972" s="224"/>
      <c r="C972" s="224"/>
    </row>
    <row r="973" spans="2:3" ht="15.75">
      <c r="B973" s="224"/>
      <c r="C973" s="224"/>
    </row>
    <row r="974" spans="2:3" ht="15.75">
      <c r="B974" s="224"/>
      <c r="C974" s="224"/>
    </row>
    <row r="975" spans="2:3" ht="15.75">
      <c r="B975" s="224"/>
      <c r="C975" s="224"/>
    </row>
    <row r="976" spans="2:3" ht="15.75">
      <c r="B976" s="224"/>
      <c r="C976" s="224"/>
    </row>
    <row r="977" spans="2:3" ht="15.75">
      <c r="B977" s="224"/>
      <c r="C977" s="224"/>
    </row>
    <row r="978" spans="2:3" ht="15.75">
      <c r="B978" s="224"/>
      <c r="C978" s="224"/>
    </row>
    <row r="979" spans="2:3" ht="15.75">
      <c r="B979" s="224"/>
      <c r="C979" s="224"/>
    </row>
    <row r="980" spans="2:3" ht="15.75">
      <c r="B980" s="224"/>
      <c r="C980" s="224"/>
    </row>
    <row r="981" spans="2:3" ht="15.75">
      <c r="B981" s="224"/>
      <c r="C981" s="224"/>
    </row>
    <row r="982" spans="2:3" ht="15.75">
      <c r="B982" s="224"/>
      <c r="C982" s="224"/>
    </row>
    <row r="983" spans="2:3" ht="15.75">
      <c r="B983" s="224"/>
      <c r="C983" s="224"/>
    </row>
    <row r="984" spans="2:3" ht="15.75">
      <c r="B984" s="224"/>
      <c r="C984" s="224"/>
    </row>
    <row r="985" spans="2:3" ht="15.75">
      <c r="B985" s="224"/>
      <c r="C985" s="224"/>
    </row>
    <row r="986" spans="2:3" ht="15.75">
      <c r="B986" s="224"/>
      <c r="C986" s="224"/>
    </row>
    <row r="987" spans="2:3" ht="15.75">
      <c r="B987" s="224"/>
      <c r="C987" s="224"/>
    </row>
    <row r="988" spans="2:3" ht="15.75">
      <c r="B988" s="224"/>
      <c r="C988" s="224"/>
    </row>
    <row r="989" spans="2:3" ht="15.75">
      <c r="B989" s="224"/>
      <c r="C989" s="224"/>
    </row>
    <row r="990" spans="2:3" ht="15.75">
      <c r="B990" s="224"/>
      <c r="C990" s="224"/>
    </row>
    <row r="991" spans="2:3" ht="15.75">
      <c r="B991" s="224"/>
      <c r="C991" s="224"/>
    </row>
    <row r="992" spans="2:3" ht="15.75">
      <c r="B992" s="224"/>
      <c r="C992" s="224"/>
    </row>
    <row r="993" spans="2:3" ht="15.75">
      <c r="B993" s="224"/>
      <c r="C993" s="224"/>
    </row>
    <row r="994" spans="2:3" ht="15.75">
      <c r="B994" s="224"/>
      <c r="C994" s="224"/>
    </row>
    <row r="995" spans="2:3" ht="15.75">
      <c r="B995" s="224"/>
      <c r="C995" s="224"/>
    </row>
    <row r="996" spans="2:3" ht="15.75">
      <c r="B996" s="224"/>
      <c r="C996" s="224"/>
    </row>
    <row r="997" spans="2:3" ht="15.75">
      <c r="B997" s="224"/>
      <c r="C997" s="224"/>
    </row>
    <row r="998" spans="2:3" ht="15.75">
      <c r="B998" s="224"/>
      <c r="C998" s="224"/>
    </row>
    <row r="999" spans="2:3" ht="15.75">
      <c r="B999" s="224"/>
      <c r="C999" s="224"/>
    </row>
    <row r="1000" spans="2:3" ht="15.75">
      <c r="B1000" s="224"/>
      <c r="C1000" s="224"/>
    </row>
    <row r="1001" spans="2:3" ht="15.75">
      <c r="B1001" s="224"/>
      <c r="C1001" s="224"/>
    </row>
    <row r="1002" spans="2:3" ht="15.75">
      <c r="B1002" s="224"/>
      <c r="C1002" s="224"/>
    </row>
    <row r="1003" spans="2:3" ht="15.75">
      <c r="B1003" s="224"/>
      <c r="C1003" s="224"/>
    </row>
    <row r="1004" spans="2:3" ht="15.75">
      <c r="B1004" s="224"/>
      <c r="C1004" s="224"/>
    </row>
    <row r="1005" spans="2:3" ht="15.75">
      <c r="B1005" s="224"/>
      <c r="C1005" s="224"/>
    </row>
    <row r="1006" spans="2:3" ht="15.75">
      <c r="B1006" s="224"/>
      <c r="C1006" s="224"/>
    </row>
    <row r="1007" spans="2:3" ht="15.75">
      <c r="B1007" s="224"/>
      <c r="C1007" s="224"/>
    </row>
    <row r="1008" spans="2:3" ht="15.75">
      <c r="B1008" s="224"/>
      <c r="C1008" s="224"/>
    </row>
    <row r="1009" spans="2:3" ht="15.75">
      <c r="B1009" s="224"/>
      <c r="C1009" s="224"/>
    </row>
    <row r="1010" spans="2:3" ht="15.75">
      <c r="B1010" s="224"/>
      <c r="C1010" s="224"/>
    </row>
    <row r="1011" spans="2:3" ht="15.75">
      <c r="B1011" s="224"/>
      <c r="C1011" s="224"/>
    </row>
    <row r="1012" spans="2:3" ht="15.75">
      <c r="B1012" s="224"/>
      <c r="C1012" s="224"/>
    </row>
    <row r="1013" spans="2:3" ht="15.75">
      <c r="B1013" s="224"/>
      <c r="C1013" s="224"/>
    </row>
    <row r="1014" spans="2:3" ht="15.75">
      <c r="B1014" s="224"/>
      <c r="C1014" s="224"/>
    </row>
    <row r="1015" spans="2:3" ht="15.75">
      <c r="B1015" s="224"/>
      <c r="C1015" s="224"/>
    </row>
    <row r="1016" spans="2:3" ht="15.75">
      <c r="B1016" s="224"/>
      <c r="C1016" s="224"/>
    </row>
    <row r="1017" spans="2:3" ht="15.75">
      <c r="B1017" s="224"/>
      <c r="C1017" s="224"/>
    </row>
    <row r="1018" spans="2:3" ht="15.75">
      <c r="B1018" s="224"/>
      <c r="C1018" s="224"/>
    </row>
    <row r="1019" spans="2:3" ht="15.75">
      <c r="B1019" s="224"/>
      <c r="C1019" s="224"/>
    </row>
    <row r="1020" spans="2:3" ht="15.75">
      <c r="B1020" s="224"/>
      <c r="C1020" s="224"/>
    </row>
    <row r="1021" spans="2:3" ht="15.75">
      <c r="B1021" s="224"/>
      <c r="C1021" s="224"/>
    </row>
    <row r="1022" spans="2:3" ht="15.75">
      <c r="B1022" s="224"/>
      <c r="C1022" s="224"/>
    </row>
    <row r="1023" spans="2:3" ht="15.75">
      <c r="B1023" s="224"/>
      <c r="C1023" s="224"/>
    </row>
    <row r="1024" spans="2:3" ht="15.75">
      <c r="B1024" s="224"/>
      <c r="C1024" s="224"/>
    </row>
    <row r="1025" spans="2:3" ht="15.75">
      <c r="B1025" s="224"/>
      <c r="C1025" s="224"/>
    </row>
    <row r="1026" spans="2:3" ht="15.75">
      <c r="B1026" s="224"/>
      <c r="C1026" s="224"/>
    </row>
    <row r="1027" spans="2:3" ht="15.75">
      <c r="B1027" s="224"/>
      <c r="C1027" s="224"/>
    </row>
    <row r="1028" spans="2:3" ht="15.75">
      <c r="B1028" s="224"/>
      <c r="C1028" s="224"/>
    </row>
    <row r="1029" spans="2:3" ht="15.75">
      <c r="B1029" s="224"/>
      <c r="C1029" s="224"/>
    </row>
    <row r="1030" spans="2:3" ht="15.75">
      <c r="B1030" s="224"/>
      <c r="C1030" s="224"/>
    </row>
    <row r="1031" spans="2:3" ht="15.75">
      <c r="B1031" s="224"/>
      <c r="C1031" s="224"/>
    </row>
    <row r="1032" spans="2:3" ht="15.75">
      <c r="B1032" s="224"/>
      <c r="C1032" s="224"/>
    </row>
    <row r="1033" spans="2:3" ht="15.75">
      <c r="B1033" s="224"/>
      <c r="C1033" s="224"/>
    </row>
    <row r="1034" spans="2:3" ht="15.75">
      <c r="B1034" s="224"/>
      <c r="C1034" s="224"/>
    </row>
    <row r="1035" spans="2:3" ht="15.75">
      <c r="B1035" s="224"/>
      <c r="C1035" s="224"/>
    </row>
    <row r="1036" spans="2:3" ht="15.75">
      <c r="B1036" s="224"/>
      <c r="C1036" s="224"/>
    </row>
    <row r="1037" spans="2:3" ht="15.75">
      <c r="B1037" s="224"/>
      <c r="C1037" s="224"/>
    </row>
    <row r="1038" spans="2:3" ht="15.75">
      <c r="B1038" s="224"/>
      <c r="C1038" s="224"/>
    </row>
    <row r="1039" spans="2:3" ht="15.75">
      <c r="B1039" s="224"/>
      <c r="C1039" s="224"/>
    </row>
    <row r="1040" spans="2:3" ht="15.75">
      <c r="B1040" s="224"/>
      <c r="C1040" s="224"/>
    </row>
    <row r="1041" spans="2:3" ht="15.75">
      <c r="B1041" s="224"/>
      <c r="C1041" s="224"/>
    </row>
    <row r="1042" spans="2:3" ht="15.75">
      <c r="B1042" s="224"/>
      <c r="C1042" s="224"/>
    </row>
    <row r="1043" spans="2:3" ht="15.75">
      <c r="B1043" s="224"/>
      <c r="C1043" s="224"/>
    </row>
    <row r="1044" spans="2:3" ht="15.75">
      <c r="B1044" s="224"/>
      <c r="C1044" s="224"/>
    </row>
    <row r="1045" spans="2:3" ht="15.75">
      <c r="B1045" s="224"/>
      <c r="C1045" s="224"/>
    </row>
    <row r="1046" spans="2:3" ht="15.75">
      <c r="B1046" s="224"/>
      <c r="C1046" s="224"/>
    </row>
    <row r="1047" spans="2:3" ht="15.75">
      <c r="B1047" s="224"/>
      <c r="C1047" s="224"/>
    </row>
    <row r="1048" spans="2:3" ht="15.75">
      <c r="B1048" s="224"/>
      <c r="C1048" s="224"/>
    </row>
    <row r="1049" spans="2:3" ht="15.75">
      <c r="B1049" s="224"/>
      <c r="C1049" s="224"/>
    </row>
    <row r="1050" spans="2:3" ht="15.75">
      <c r="B1050" s="224"/>
      <c r="C1050" s="224"/>
    </row>
    <row r="1051" spans="2:3" ht="15.75">
      <c r="B1051" s="224"/>
      <c r="C1051" s="224"/>
    </row>
    <row r="1052" spans="2:3" ht="15.75">
      <c r="B1052" s="224"/>
      <c r="C1052" s="224"/>
    </row>
    <row r="1053" spans="2:3" ht="15.75">
      <c r="B1053" s="224"/>
      <c r="C1053" s="224"/>
    </row>
    <row r="1054" spans="2:3" ht="15.75">
      <c r="B1054" s="224"/>
      <c r="C1054" s="224"/>
    </row>
    <row r="1055" spans="2:3" ht="15.75">
      <c r="B1055" s="224"/>
      <c r="C1055" s="224"/>
    </row>
    <row r="1056" spans="2:3" ht="15.75">
      <c r="B1056" s="224"/>
      <c r="C1056" s="224"/>
    </row>
    <row r="1057" spans="2:3" ht="15.75">
      <c r="B1057" s="224"/>
      <c r="C1057" s="224"/>
    </row>
    <row r="1058" spans="2:3" ht="15.75">
      <c r="B1058" s="224"/>
      <c r="C1058" s="224"/>
    </row>
    <row r="1059" spans="2:3" ht="15.75">
      <c r="B1059" s="224"/>
      <c r="C1059" s="224"/>
    </row>
    <row r="1060" spans="2:3" ht="15.75">
      <c r="B1060" s="224"/>
      <c r="C1060" s="224"/>
    </row>
    <row r="1061" spans="2:3" ht="15.75">
      <c r="B1061" s="224"/>
      <c r="C1061" s="224"/>
    </row>
    <row r="1062" spans="2:3" ht="15.75">
      <c r="B1062" s="224"/>
      <c r="C1062" s="224"/>
    </row>
    <row r="1063" spans="2:3" ht="15.75">
      <c r="B1063" s="224"/>
      <c r="C1063" s="224"/>
    </row>
    <row r="1064" spans="2:3" ht="15.75">
      <c r="B1064" s="224"/>
      <c r="C1064" s="224"/>
    </row>
    <row r="1065" spans="2:3" ht="15.75">
      <c r="B1065" s="224"/>
      <c r="C1065" s="224"/>
    </row>
    <row r="1066" spans="2:3" ht="15.75">
      <c r="B1066" s="224"/>
      <c r="C1066" s="224"/>
    </row>
    <row r="1067" spans="2:3" ht="15.75">
      <c r="B1067" s="224"/>
      <c r="C1067" s="224"/>
    </row>
    <row r="1068" spans="2:3" ht="15.75">
      <c r="B1068" s="224"/>
      <c r="C1068" s="224"/>
    </row>
    <row r="1069" spans="2:3" ht="15.75">
      <c r="B1069" s="224"/>
      <c r="C1069" s="224"/>
    </row>
    <row r="1070" spans="2:3" ht="15.75">
      <c r="B1070" s="224"/>
      <c r="C1070" s="224"/>
    </row>
    <row r="1071" spans="2:3" ht="15.75">
      <c r="B1071" s="224"/>
      <c r="C1071" s="224"/>
    </row>
    <row r="1072" spans="2:3" ht="15.75">
      <c r="B1072" s="224"/>
      <c r="C1072" s="224"/>
    </row>
    <row r="1073" spans="2:3" ht="15.75">
      <c r="B1073" s="224"/>
      <c r="C1073" s="224"/>
    </row>
    <row r="1074" spans="2:3" ht="15.75">
      <c r="B1074" s="224"/>
      <c r="C1074" s="224"/>
    </row>
    <row r="1075" spans="2:3" ht="15.75">
      <c r="B1075" s="224"/>
      <c r="C1075" s="224"/>
    </row>
    <row r="1076" spans="2:3" ht="15.75">
      <c r="B1076" s="224"/>
      <c r="C1076" s="224"/>
    </row>
    <row r="1077" spans="2:3" ht="15.75">
      <c r="B1077" s="224"/>
      <c r="C1077" s="224"/>
    </row>
    <row r="1078" spans="2:3" ht="15.75">
      <c r="B1078" s="224"/>
      <c r="C1078" s="224"/>
    </row>
    <row r="1079" spans="2:3" ht="15.75">
      <c r="B1079" s="224"/>
      <c r="C1079" s="224"/>
    </row>
    <row r="1080" spans="2:3" ht="15.75">
      <c r="B1080" s="224"/>
      <c r="C1080" s="224"/>
    </row>
    <row r="1081" spans="2:3" ht="15.75">
      <c r="B1081" s="224"/>
      <c r="C1081" s="224"/>
    </row>
    <row r="1082" spans="2:3" ht="15.75">
      <c r="B1082" s="224"/>
      <c r="C1082" s="224"/>
    </row>
    <row r="1083" spans="2:3" ht="15.75">
      <c r="B1083" s="224"/>
      <c r="C1083" s="224"/>
    </row>
    <row r="1084" spans="2:3" ht="15.75">
      <c r="B1084" s="224"/>
      <c r="C1084" s="224"/>
    </row>
    <row r="1085" spans="2:3" ht="15.75">
      <c r="B1085" s="224"/>
      <c r="C1085" s="224"/>
    </row>
    <row r="1086" spans="2:3" ht="15.75">
      <c r="B1086" s="224"/>
      <c r="C1086" s="224"/>
    </row>
    <row r="1087" spans="2:3" ht="15.75">
      <c r="B1087" s="224"/>
      <c r="C1087" s="224"/>
    </row>
    <row r="1088" spans="2:3" ht="15.75">
      <c r="B1088" s="224"/>
      <c r="C1088" s="224"/>
    </row>
    <row r="1089" spans="2:3" ht="15.75">
      <c r="B1089" s="224"/>
      <c r="C1089" s="224"/>
    </row>
    <row r="1090" spans="2:3" ht="15.75">
      <c r="B1090" s="224"/>
      <c r="C1090" s="224"/>
    </row>
    <row r="1091" spans="2:3" ht="15.75">
      <c r="B1091" s="224"/>
      <c r="C1091" s="224"/>
    </row>
    <row r="1092" spans="2:3" ht="15.75">
      <c r="B1092" s="224"/>
      <c r="C1092" s="224"/>
    </row>
    <row r="1093" spans="2:3" ht="15.75">
      <c r="B1093" s="224"/>
      <c r="C1093" s="224"/>
    </row>
    <row r="1094" spans="2:3" ht="15.75">
      <c r="B1094" s="224"/>
      <c r="C1094" s="224"/>
    </row>
    <row r="1095" spans="2:3" ht="15.75">
      <c r="B1095" s="224"/>
      <c r="C1095" s="224"/>
    </row>
    <row r="1096" spans="2:3" ht="15.75">
      <c r="B1096" s="224"/>
      <c r="C1096" s="224"/>
    </row>
    <row r="1097" spans="2:3" ht="15.75">
      <c r="B1097" s="224"/>
      <c r="C1097" s="224"/>
    </row>
    <row r="1098" spans="2:3" ht="15.75">
      <c r="B1098" s="224"/>
      <c r="C1098" s="224"/>
    </row>
    <row r="1099" spans="2:3" ht="15.75">
      <c r="B1099" s="224"/>
      <c r="C1099" s="224"/>
    </row>
    <row r="1100" spans="2:3" ht="15.75">
      <c r="B1100" s="224"/>
      <c r="C1100" s="224"/>
    </row>
    <row r="1101" spans="2:3" ht="15.75">
      <c r="B1101" s="224"/>
      <c r="C1101" s="224"/>
    </row>
    <row r="1102" spans="2:3" ht="15.75">
      <c r="B1102" s="224"/>
      <c r="C1102" s="224"/>
    </row>
    <row r="1103" spans="2:3" ht="15.75">
      <c r="B1103" s="224"/>
      <c r="C1103" s="224"/>
    </row>
    <row r="1104" spans="2:3" ht="15.75">
      <c r="B1104" s="224"/>
      <c r="C1104" s="224"/>
    </row>
    <row r="1105" spans="2:3" ht="15.75">
      <c r="B1105" s="224"/>
      <c r="C1105" s="224"/>
    </row>
    <row r="1106" spans="2:3" ht="15.75">
      <c r="B1106" s="224"/>
      <c r="C1106" s="224"/>
    </row>
    <row r="1107" spans="2:3" ht="15.75">
      <c r="B1107" s="224"/>
      <c r="C1107" s="224"/>
    </row>
    <row r="1108" spans="2:3" ht="15.75">
      <c r="B1108" s="224"/>
      <c r="C1108" s="224"/>
    </row>
    <row r="1109" spans="2:3" ht="15.75">
      <c r="B1109" s="224"/>
      <c r="C1109" s="224"/>
    </row>
    <row r="1110" spans="2:3" ht="15.75">
      <c r="B1110" s="224"/>
      <c r="C1110" s="224"/>
    </row>
    <row r="1111" spans="2:3" ht="15.75">
      <c r="B1111" s="224"/>
      <c r="C1111" s="224"/>
    </row>
    <row r="1112" spans="2:3" ht="15.75">
      <c r="B1112" s="224"/>
      <c r="C1112" s="224"/>
    </row>
    <row r="1113" spans="2:3" ht="15.75">
      <c r="B1113" s="224"/>
      <c r="C1113" s="224"/>
    </row>
    <row r="1114" spans="2:3" ht="15.75">
      <c r="B1114" s="224"/>
      <c r="C1114" s="224"/>
    </row>
    <row r="1115" spans="2:3" ht="15.75">
      <c r="B1115" s="224"/>
      <c r="C1115" s="224"/>
    </row>
    <row r="1116" spans="2:3" ht="15.75">
      <c r="B1116" s="224"/>
      <c r="C1116" s="224"/>
    </row>
    <row r="1117" spans="2:3" ht="15.75">
      <c r="B1117" s="224"/>
      <c r="C1117" s="224"/>
    </row>
    <row r="1118" spans="2:3" ht="15.75">
      <c r="B1118" s="224"/>
      <c r="C1118" s="224"/>
    </row>
    <row r="1119" spans="2:3" ht="15.75">
      <c r="B1119" s="224"/>
      <c r="C1119" s="224"/>
    </row>
    <row r="1120" spans="2:3" ht="15.75">
      <c r="B1120" s="224"/>
      <c r="C1120" s="224"/>
    </row>
    <row r="1121" spans="2:3" ht="15.75">
      <c r="B1121" s="224"/>
      <c r="C1121" s="224"/>
    </row>
    <row r="1122" spans="2:3" ht="15.75">
      <c r="B1122" s="224"/>
      <c r="C1122" s="224"/>
    </row>
    <row r="1123" spans="2:3" ht="15.75">
      <c r="B1123" s="224"/>
      <c r="C1123" s="224"/>
    </row>
    <row r="1124" spans="2:3" ht="15.75">
      <c r="B1124" s="224"/>
      <c r="C1124" s="224"/>
    </row>
    <row r="1125" spans="2:3" ht="15.75">
      <c r="B1125" s="224"/>
      <c r="C1125" s="224"/>
    </row>
    <row r="1126" spans="2:3" ht="15.75">
      <c r="B1126" s="224"/>
      <c r="C1126" s="224"/>
    </row>
    <row r="1127" spans="2:3" ht="15.75">
      <c r="B1127" s="224"/>
      <c r="C1127" s="224"/>
    </row>
    <row r="1128" spans="2:3" ht="15.75">
      <c r="B1128" s="224"/>
      <c r="C1128" s="224"/>
    </row>
    <row r="1129" spans="2:3" ht="15.75">
      <c r="B1129" s="224"/>
      <c r="C1129" s="224"/>
    </row>
    <row r="1130" spans="2:3" ht="15.75">
      <c r="B1130" s="224"/>
      <c r="C1130" s="224"/>
    </row>
    <row r="1131" spans="2:3" ht="15.75">
      <c r="B1131" s="224"/>
      <c r="C1131" s="224"/>
    </row>
    <row r="1132" spans="2:3" ht="15.75">
      <c r="B1132" s="224"/>
      <c r="C1132" s="224"/>
    </row>
    <row r="1133" spans="2:3" ht="15.75">
      <c r="B1133" s="224"/>
      <c r="C1133" s="224"/>
    </row>
    <row r="1134" spans="2:3" ht="15.75">
      <c r="B1134" s="224"/>
      <c r="C1134" s="224"/>
    </row>
    <row r="1135" spans="2:3" ht="15.75">
      <c r="B1135" s="224"/>
      <c r="C1135" s="224"/>
    </row>
    <row r="1136" spans="2:3" ht="15.75">
      <c r="B1136" s="224"/>
      <c r="C1136" s="224"/>
    </row>
    <row r="1137" spans="2:3" ht="15.75">
      <c r="B1137" s="224"/>
      <c r="C1137" s="224"/>
    </row>
    <row r="1138" spans="2:3" ht="15.75">
      <c r="B1138" s="224"/>
      <c r="C1138" s="224"/>
    </row>
    <row r="1139" spans="2:3" ht="15.75">
      <c r="B1139" s="224"/>
      <c r="C1139" s="224"/>
    </row>
    <row r="1140" spans="2:3" ht="15.75">
      <c r="B1140" s="224"/>
      <c r="C1140" s="224"/>
    </row>
    <row r="1141" spans="2:3" ht="15.75">
      <c r="B1141" s="224"/>
      <c r="C1141" s="224"/>
    </row>
    <row r="1142" spans="2:3" ht="15.75">
      <c r="B1142" s="224"/>
      <c r="C1142" s="224"/>
    </row>
    <row r="1143" spans="2:3" ht="15.75">
      <c r="B1143" s="224"/>
      <c r="C1143" s="224"/>
    </row>
    <row r="1144" spans="2:3" ht="15.75">
      <c r="B1144" s="224"/>
      <c r="C1144" s="224"/>
    </row>
    <row r="1145" spans="2:3" ht="15.75">
      <c r="B1145" s="224"/>
      <c r="C1145" s="224"/>
    </row>
    <row r="1146" spans="2:3" ht="15.75">
      <c r="B1146" s="224"/>
      <c r="C1146" s="224"/>
    </row>
    <row r="1147" spans="2:3" ht="15.75">
      <c r="B1147" s="224"/>
      <c r="C1147" s="224"/>
    </row>
    <row r="1148" spans="2:3" ht="15.75">
      <c r="B1148" s="224"/>
      <c r="C1148" s="224"/>
    </row>
    <row r="1149" spans="2:3" ht="15.75">
      <c r="B1149" s="224"/>
      <c r="C1149" s="224"/>
    </row>
    <row r="1150" spans="2:3" ht="15.75">
      <c r="B1150" s="224"/>
      <c r="C1150" s="224"/>
    </row>
    <row r="1151" spans="2:3" ht="15.75">
      <c r="B1151" s="224"/>
      <c r="C1151" s="224"/>
    </row>
    <row r="1152" spans="2:3" ht="15.75">
      <c r="B1152" s="224"/>
      <c r="C1152" s="224"/>
    </row>
    <row r="1153" spans="2:3" ht="15.75">
      <c r="B1153" s="224"/>
      <c r="C1153" s="224"/>
    </row>
    <row r="1154" spans="2:3" ht="15.75">
      <c r="B1154" s="224"/>
      <c r="C1154" s="224"/>
    </row>
    <row r="1155" spans="2:3" ht="15.75">
      <c r="B1155" s="224"/>
      <c r="C1155" s="224"/>
    </row>
    <row r="1156" spans="2:3" ht="15.75">
      <c r="B1156" s="224"/>
      <c r="C1156" s="224"/>
    </row>
    <row r="1157" spans="2:3" ht="15.75">
      <c r="B1157" s="224"/>
      <c r="C1157" s="224"/>
    </row>
    <row r="1158" spans="2:3" ht="15.75">
      <c r="B1158" s="224"/>
      <c r="C1158" s="224"/>
    </row>
    <row r="1159" spans="2:3" ht="15.75">
      <c r="B1159" s="224"/>
      <c r="C1159" s="224"/>
    </row>
    <row r="1160" spans="2:3" ht="15.75">
      <c r="B1160" s="224"/>
      <c r="C1160" s="224"/>
    </row>
    <row r="1161" spans="2:3" ht="15.75">
      <c r="B1161" s="224"/>
      <c r="C1161" s="224"/>
    </row>
    <row r="1162" spans="2:3" ht="15.75">
      <c r="B1162" s="224"/>
      <c r="C1162" s="224"/>
    </row>
    <row r="1163" spans="2:3" ht="15.75">
      <c r="B1163" s="224"/>
      <c r="C1163" s="224"/>
    </row>
    <row r="1164" spans="2:3" ht="15.75">
      <c r="B1164" s="224"/>
      <c r="C1164" s="224"/>
    </row>
    <row r="1165" spans="2:3" ht="15.75">
      <c r="B1165" s="224"/>
      <c r="C1165" s="224"/>
    </row>
    <row r="1166" spans="2:3" ht="15.75">
      <c r="B1166" s="224"/>
      <c r="C1166" s="224"/>
    </row>
    <row r="1167" spans="2:3" ht="15.75">
      <c r="B1167" s="224"/>
      <c r="C1167" s="224"/>
    </row>
    <row r="1168" spans="2:3" ht="15.75">
      <c r="B1168" s="224"/>
      <c r="C1168" s="224"/>
    </row>
    <row r="1169" spans="2:3" ht="15.75">
      <c r="B1169" s="224"/>
      <c r="C1169" s="224"/>
    </row>
    <row r="1170" spans="2:3" ht="15.75">
      <c r="B1170" s="224"/>
      <c r="C1170" s="224"/>
    </row>
    <row r="1171" spans="2:3" ht="15.75">
      <c r="B1171" s="224"/>
      <c r="C1171" s="224"/>
    </row>
    <row r="1172" spans="2:3" ht="15.75">
      <c r="B1172" s="224"/>
      <c r="C1172" s="224"/>
    </row>
    <row r="1173" spans="2:3" ht="15.75">
      <c r="B1173" s="224"/>
      <c r="C1173" s="224"/>
    </row>
    <row r="1174" spans="2:3" ht="15.75">
      <c r="B1174" s="224"/>
      <c r="C1174" s="224"/>
    </row>
    <row r="1175" spans="2:3" ht="15.75">
      <c r="B1175" s="224"/>
      <c r="C1175" s="224"/>
    </row>
    <row r="1176" spans="2:3" ht="15.75">
      <c r="B1176" s="224"/>
      <c r="C1176" s="224"/>
    </row>
    <row r="1177" spans="2:3" ht="15.75">
      <c r="B1177" s="224"/>
      <c r="C1177" s="224"/>
    </row>
    <row r="1178" spans="2:3" ht="15.75">
      <c r="B1178" s="224"/>
      <c r="C1178" s="224"/>
    </row>
    <row r="1179" spans="2:3" ht="15.75">
      <c r="B1179" s="224"/>
      <c r="C1179" s="224"/>
    </row>
    <row r="1180" spans="2:3" ht="15.75">
      <c r="B1180" s="224"/>
      <c r="C1180" s="224"/>
    </row>
    <row r="1181" spans="2:3" ht="15.75">
      <c r="B1181" s="224"/>
      <c r="C1181" s="224"/>
    </row>
    <row r="1182" spans="2:3" ht="15.75">
      <c r="B1182" s="224"/>
      <c r="C1182" s="224"/>
    </row>
    <row r="1183" spans="2:3" ht="15.75">
      <c r="B1183" s="224"/>
      <c r="C1183" s="224"/>
    </row>
    <row r="1184" spans="2:3" ht="15.75">
      <c r="B1184" s="224"/>
      <c r="C1184" s="224"/>
    </row>
    <row r="1185" spans="2:3" ht="15.75">
      <c r="B1185" s="224"/>
      <c r="C1185" s="224"/>
    </row>
    <row r="1186" spans="2:3" ht="15.75">
      <c r="B1186" s="224"/>
      <c r="C1186" s="224"/>
    </row>
    <row r="1187" spans="2:3" ht="15.75">
      <c r="B1187" s="224"/>
      <c r="C1187" s="224"/>
    </row>
    <row r="1188" spans="2:3" ht="15.75">
      <c r="B1188" s="224"/>
      <c r="C1188" s="224"/>
    </row>
    <row r="1189" spans="2:3" ht="15.75">
      <c r="B1189" s="224"/>
      <c r="C1189" s="224"/>
    </row>
    <row r="1190" spans="2:3" ht="15.75">
      <c r="B1190" s="224"/>
      <c r="C1190" s="224"/>
    </row>
    <row r="1191" spans="2:3" ht="15.75">
      <c r="B1191" s="224"/>
      <c r="C1191" s="224"/>
    </row>
    <row r="1192" spans="2:3" ht="15.75">
      <c r="B1192" s="224"/>
      <c r="C1192" s="224"/>
    </row>
    <row r="1193" spans="2:3" ht="15.75">
      <c r="B1193" s="224"/>
      <c r="C1193" s="224"/>
    </row>
    <row r="1194" spans="2:3" ht="15.75">
      <c r="B1194" s="224"/>
      <c r="C1194" s="224"/>
    </row>
    <row r="1195" spans="2:3" ht="15.75">
      <c r="B1195" s="224"/>
      <c r="C1195" s="224"/>
    </row>
    <row r="1196" spans="2:3" ht="15.75">
      <c r="B1196" s="224"/>
      <c r="C1196" s="224"/>
    </row>
    <row r="1197" spans="2:3" ht="15.75">
      <c r="B1197" s="224"/>
      <c r="C1197" s="224"/>
    </row>
    <row r="1198" spans="2:3" ht="15.75">
      <c r="B1198" s="224"/>
      <c r="C1198" s="224"/>
    </row>
    <row r="1199" spans="2:3" ht="15.75">
      <c r="B1199" s="224"/>
      <c r="C1199" s="224"/>
    </row>
    <row r="1200" spans="2:3" ht="15.75">
      <c r="B1200" s="224"/>
      <c r="C1200" s="224"/>
    </row>
    <row r="1201" spans="2:3" ht="15.75">
      <c r="B1201" s="224"/>
      <c r="C1201" s="224"/>
    </row>
    <row r="1202" spans="2:3" ht="15.75">
      <c r="B1202" s="224"/>
      <c r="C1202" s="224"/>
    </row>
    <row r="1203" spans="2:3" ht="15.75">
      <c r="B1203" s="224"/>
      <c r="C1203" s="224"/>
    </row>
    <row r="1204" spans="2:3" ht="15.75">
      <c r="B1204" s="224"/>
      <c r="C1204" s="224"/>
    </row>
    <row r="1205" spans="2:3" ht="15.75">
      <c r="B1205" s="224"/>
      <c r="C1205" s="224"/>
    </row>
    <row r="1206" spans="2:3" ht="15.75">
      <c r="B1206" s="224"/>
      <c r="C1206" s="224"/>
    </row>
    <row r="1207" spans="2:3" ht="15.75">
      <c r="B1207" s="224"/>
      <c r="C1207" s="224"/>
    </row>
    <row r="1208" spans="2:3" ht="15.75">
      <c r="B1208" s="224"/>
      <c r="C1208" s="224"/>
    </row>
    <row r="1209" spans="2:3" ht="15.75">
      <c r="B1209" s="224"/>
      <c r="C1209" s="224"/>
    </row>
    <row r="1210" spans="2:3" ht="15.75">
      <c r="B1210" s="224"/>
      <c r="C1210" s="224"/>
    </row>
    <row r="1211" spans="2:3" ht="15.75">
      <c r="B1211" s="224"/>
      <c r="C1211" s="224"/>
    </row>
    <row r="1212" spans="2:3" ht="15.75">
      <c r="B1212" s="224"/>
      <c r="C1212" s="224"/>
    </row>
    <row r="1213" spans="2:3" ht="15.75">
      <c r="B1213" s="224"/>
      <c r="C1213" s="224"/>
    </row>
    <row r="1214" spans="2:3" ht="15.75">
      <c r="B1214" s="224"/>
      <c r="C1214" s="224"/>
    </row>
    <row r="1215" spans="2:3" ht="15.75">
      <c r="B1215" s="224"/>
      <c r="C1215" s="224"/>
    </row>
    <row r="1216" spans="2:3" ht="15.75">
      <c r="B1216" s="224"/>
      <c r="C1216" s="224"/>
    </row>
    <row r="1217" spans="2:3" ht="15.75">
      <c r="B1217" s="224"/>
      <c r="C1217" s="224"/>
    </row>
    <row r="1218" spans="2:3" ht="15.75">
      <c r="B1218" s="224"/>
      <c r="C1218" s="224"/>
    </row>
    <row r="1219" spans="2:3" ht="15.75">
      <c r="B1219" s="224"/>
      <c r="C1219" s="224"/>
    </row>
    <row r="1220" spans="2:3" ht="15.75">
      <c r="B1220" s="224"/>
      <c r="C1220" s="224"/>
    </row>
    <row r="1221" spans="2:3" ht="15.75">
      <c r="B1221" s="224"/>
      <c r="C1221" s="224"/>
    </row>
    <row r="1222" spans="2:3" ht="15.75">
      <c r="B1222" s="224"/>
      <c r="C1222" s="224"/>
    </row>
    <row r="1223" spans="2:3" ht="15.75">
      <c r="B1223" s="224"/>
      <c r="C1223" s="224"/>
    </row>
    <row r="1224" spans="2:3" ht="15.75">
      <c r="B1224" s="224"/>
      <c r="C1224" s="224"/>
    </row>
    <row r="1225" spans="2:3" ht="15.75">
      <c r="B1225" s="224"/>
      <c r="C1225" s="224"/>
    </row>
    <row r="1226" spans="2:3" ht="15.75">
      <c r="B1226" s="224"/>
      <c r="C1226" s="224"/>
    </row>
    <row r="1227" spans="2:3" ht="15.75">
      <c r="B1227" s="224"/>
      <c r="C1227" s="224"/>
    </row>
    <row r="1228" spans="2:3" ht="15.75">
      <c r="B1228" s="224"/>
      <c r="C1228" s="224"/>
    </row>
    <row r="1229" spans="2:3" ht="15.75">
      <c r="B1229" s="224"/>
      <c r="C1229" s="224"/>
    </row>
    <row r="1230" spans="2:3" ht="15.75">
      <c r="B1230" s="224"/>
      <c r="C1230" s="224"/>
    </row>
    <row r="1231" spans="2:3" ht="15.75">
      <c r="B1231" s="224"/>
      <c r="C1231" s="224"/>
    </row>
    <row r="1232" spans="2:3" ht="15.75">
      <c r="B1232" s="224"/>
      <c r="C1232" s="224"/>
    </row>
    <row r="1233" spans="2:3" ht="15.75">
      <c r="B1233" s="224"/>
      <c r="C1233" s="224"/>
    </row>
    <row r="1234" spans="2:3" ht="15.75">
      <c r="B1234" s="224"/>
      <c r="C1234" s="224"/>
    </row>
    <row r="1235" spans="2:3" ht="15.75">
      <c r="B1235" s="224"/>
      <c r="C1235" s="224"/>
    </row>
    <row r="1236" spans="2:3" ht="15.75">
      <c r="B1236" s="224"/>
      <c r="C1236" s="224"/>
    </row>
    <row r="1237" spans="2:3" ht="15.75">
      <c r="B1237" s="224"/>
      <c r="C1237" s="224"/>
    </row>
    <row r="1238" spans="2:3" ht="15.75">
      <c r="B1238" s="224"/>
      <c r="C1238" s="224"/>
    </row>
    <row r="1239" spans="2:3" ht="15.75">
      <c r="B1239" s="224"/>
      <c r="C1239" s="224"/>
    </row>
    <row r="1240" spans="2:3" ht="15.75">
      <c r="B1240" s="224"/>
      <c r="C1240" s="224"/>
    </row>
    <row r="1241" spans="2:3" ht="15.75">
      <c r="B1241" s="224"/>
      <c r="C1241" s="224"/>
    </row>
    <row r="1242" spans="2:3" ht="15.75">
      <c r="B1242" s="224"/>
      <c r="C1242" s="224"/>
    </row>
    <row r="1243" spans="2:3" ht="15.75">
      <c r="B1243" s="224"/>
      <c r="C1243" s="224"/>
    </row>
    <row r="1244" spans="2:3" ht="15.75">
      <c r="B1244" s="224"/>
      <c r="C1244" s="224"/>
    </row>
    <row r="1245" spans="2:3" ht="15.75">
      <c r="B1245" s="224"/>
      <c r="C1245" s="224"/>
    </row>
    <row r="1246" spans="2:3" ht="15.75">
      <c r="B1246" s="224"/>
      <c r="C1246" s="224"/>
    </row>
    <row r="1247" spans="2:3" ht="15.75">
      <c r="B1247" s="224"/>
      <c r="C1247" s="224"/>
    </row>
    <row r="1248" spans="2:3" ht="15.75">
      <c r="B1248" s="224"/>
      <c r="C1248" s="224"/>
    </row>
    <row r="1249" spans="2:3" ht="15.75">
      <c r="B1249" s="224"/>
      <c r="C1249" s="224"/>
    </row>
    <row r="1250" spans="2:3" ht="15.75">
      <c r="B1250" s="224"/>
      <c r="C1250" s="224"/>
    </row>
    <row r="1251" spans="2:3" ht="15.75">
      <c r="B1251" s="224"/>
      <c r="C1251" s="224"/>
    </row>
    <row r="1252" spans="2:3" ht="15.75">
      <c r="B1252" s="224"/>
      <c r="C1252" s="224"/>
    </row>
    <row r="1253" spans="2:3" ht="15.75">
      <c r="B1253" s="224"/>
      <c r="C1253" s="224"/>
    </row>
    <row r="1254" spans="2:3" ht="15.75">
      <c r="B1254" s="224"/>
      <c r="C1254" s="224"/>
    </row>
    <row r="1255" spans="2:3" ht="15.75">
      <c r="B1255" s="224"/>
      <c r="C1255" s="224"/>
    </row>
    <row r="1256" spans="2:3" ht="15.75">
      <c r="B1256" s="224"/>
      <c r="C1256" s="224"/>
    </row>
    <row r="1257" spans="2:3" ht="15.75">
      <c r="B1257" s="224"/>
      <c r="C1257" s="224"/>
    </row>
    <row r="1258" spans="2:3" ht="15.75">
      <c r="B1258" s="224"/>
      <c r="C1258" s="224"/>
    </row>
    <row r="1259" spans="2:3" ht="15.75">
      <c r="B1259" s="224"/>
      <c r="C1259" s="224"/>
    </row>
    <row r="1260" spans="2:3" ht="15.75">
      <c r="B1260" s="224"/>
      <c r="C1260" s="224"/>
    </row>
    <row r="1261" spans="2:3" ht="15.75">
      <c r="B1261" s="224"/>
      <c r="C1261" s="224"/>
    </row>
    <row r="1262" spans="2:3" ht="15.75">
      <c r="B1262" s="224"/>
      <c r="C1262" s="224"/>
    </row>
    <row r="1263" spans="2:3" ht="15.75">
      <c r="B1263" s="224"/>
      <c r="C1263" s="224"/>
    </row>
    <row r="1264" spans="2:3" ht="15.75">
      <c r="B1264" s="224"/>
      <c r="C1264" s="224"/>
    </row>
    <row r="1265" spans="2:3" ht="15.75">
      <c r="B1265" s="224"/>
      <c r="C1265" s="224"/>
    </row>
    <row r="1266" spans="2:3" ht="15.75">
      <c r="B1266" s="224"/>
      <c r="C1266" s="224"/>
    </row>
    <row r="1267" spans="2:3" ht="15.75">
      <c r="B1267" s="224"/>
      <c r="C1267" s="224"/>
    </row>
    <row r="1268" spans="2:3" ht="15.75">
      <c r="B1268" s="224"/>
      <c r="C1268" s="224"/>
    </row>
    <row r="1269" spans="2:3" ht="15.75">
      <c r="B1269" s="224"/>
      <c r="C1269" s="224"/>
    </row>
    <row r="1270" spans="2:3" ht="15.75">
      <c r="B1270" s="224"/>
      <c r="C1270" s="224"/>
    </row>
    <row r="1271" spans="2:3" ht="15.75">
      <c r="B1271" s="224"/>
      <c r="C1271" s="224"/>
    </row>
    <row r="1272" spans="2:3" ht="15.75">
      <c r="B1272" s="224"/>
      <c r="C1272" s="224"/>
    </row>
    <row r="1273" spans="2:3" ht="15.75">
      <c r="B1273" s="224"/>
      <c r="C1273" s="224"/>
    </row>
    <row r="1274" spans="2:3" ht="15.75">
      <c r="B1274" s="224"/>
      <c r="C1274" s="224"/>
    </row>
    <row r="1275" spans="2:3" ht="15.75">
      <c r="B1275" s="224"/>
      <c r="C1275" s="224"/>
    </row>
    <row r="1276" spans="2:3" ht="15.75">
      <c r="B1276" s="224"/>
      <c r="C1276" s="224"/>
    </row>
    <row r="1277" spans="2:3" ht="15.75">
      <c r="B1277" s="224"/>
      <c r="C1277" s="224"/>
    </row>
    <row r="1278" spans="2:3" ht="15.75">
      <c r="B1278" s="224"/>
      <c r="C1278" s="224"/>
    </row>
    <row r="1279" spans="2:3" ht="15.75">
      <c r="B1279" s="224"/>
      <c r="C1279" s="224"/>
    </row>
    <row r="1280" spans="2:3" ht="15.75">
      <c r="B1280" s="224"/>
      <c r="C1280" s="224"/>
    </row>
    <row r="1281" spans="2:3" ht="15.75">
      <c r="B1281" s="224"/>
      <c r="C1281" s="224"/>
    </row>
    <row r="1282" spans="2:3" ht="15.75">
      <c r="B1282" s="224"/>
      <c r="C1282" s="224"/>
    </row>
    <row r="1283" spans="2:3" ht="15.75">
      <c r="B1283" s="224"/>
      <c r="C1283" s="224"/>
    </row>
    <row r="1284" spans="2:3" ht="15.75">
      <c r="B1284" s="224"/>
      <c r="C1284" s="224"/>
    </row>
    <row r="1285" spans="2:3" ht="15.75">
      <c r="B1285" s="224"/>
      <c r="C1285" s="224"/>
    </row>
    <row r="1286" spans="2:3" ht="15.75">
      <c r="B1286" s="224"/>
      <c r="C1286" s="224"/>
    </row>
    <row r="1287" spans="2:3" ht="15.75">
      <c r="B1287" s="224"/>
      <c r="C1287" s="224"/>
    </row>
    <row r="1288" spans="2:3" ht="15.75">
      <c r="B1288" s="224"/>
      <c r="C1288" s="224"/>
    </row>
    <row r="1289" spans="2:3" ht="15.75">
      <c r="B1289" s="224"/>
      <c r="C1289" s="224"/>
    </row>
    <row r="1290" spans="2:3" ht="15.75">
      <c r="B1290" s="224"/>
      <c r="C1290" s="224"/>
    </row>
    <row r="1291" spans="2:3" ht="15.75">
      <c r="B1291" s="224"/>
      <c r="C1291" s="224"/>
    </row>
    <row r="1292" spans="2:3" ht="15.75">
      <c r="B1292" s="224"/>
      <c r="C1292" s="224"/>
    </row>
    <row r="1293" spans="2:3" ht="15.75">
      <c r="B1293" s="224"/>
      <c r="C1293" s="224"/>
    </row>
    <row r="1294" spans="2:3" ht="15.75">
      <c r="B1294" s="224"/>
      <c r="C1294" s="224"/>
    </row>
    <row r="1295" spans="2:3" ht="15.75">
      <c r="B1295" s="224"/>
      <c r="C1295" s="224"/>
    </row>
    <row r="1296" spans="2:3" ht="15.75">
      <c r="B1296" s="224"/>
      <c r="C1296" s="224"/>
    </row>
    <row r="1297" spans="2:3" ht="15.75">
      <c r="B1297" s="224"/>
      <c r="C1297" s="224"/>
    </row>
    <row r="1298" spans="2:3" ht="15.75">
      <c r="B1298" s="224"/>
      <c r="C1298" s="224"/>
    </row>
    <row r="1299" spans="2:3" ht="15.75">
      <c r="B1299" s="224"/>
      <c r="C1299" s="224"/>
    </row>
    <row r="1300" spans="2:3" ht="15.75">
      <c r="B1300" s="224"/>
      <c r="C1300" s="224"/>
    </row>
    <row r="1301" spans="2:3" ht="15.75">
      <c r="B1301" s="224"/>
      <c r="C1301" s="224"/>
    </row>
    <row r="1302" spans="2:3" ht="15.75">
      <c r="B1302" s="224"/>
      <c r="C1302" s="224"/>
    </row>
    <row r="1303" spans="2:3" ht="15.75">
      <c r="B1303" s="224"/>
      <c r="C1303" s="224"/>
    </row>
    <row r="1304" spans="2:3" ht="15.75">
      <c r="B1304" s="224"/>
      <c r="C1304" s="224"/>
    </row>
    <row r="1305" spans="2:3" ht="15.75">
      <c r="B1305" s="224"/>
      <c r="C1305" s="224"/>
    </row>
    <row r="1306" spans="2:3" ht="15.75">
      <c r="B1306" s="224"/>
      <c r="C1306" s="224"/>
    </row>
    <row r="1307" spans="2:3" ht="15.75">
      <c r="B1307" s="224"/>
      <c r="C1307" s="224"/>
    </row>
    <row r="1308" spans="2:3" ht="15.75">
      <c r="B1308" s="224"/>
      <c r="C1308" s="224"/>
    </row>
    <row r="1309" spans="2:3" ht="15.75">
      <c r="B1309" s="224"/>
      <c r="C1309" s="224"/>
    </row>
    <row r="1310" spans="2:3" ht="15.75">
      <c r="B1310" s="224"/>
      <c r="C1310" s="224"/>
    </row>
    <row r="1311" spans="2:3" ht="15.75">
      <c r="B1311" s="224"/>
      <c r="C1311" s="224"/>
    </row>
    <row r="1312" spans="2:3" ht="15.75">
      <c r="B1312" s="224"/>
      <c r="C1312" s="224"/>
    </row>
    <row r="1313" spans="2:3" ht="15.75">
      <c r="B1313" s="224"/>
      <c r="C1313" s="224"/>
    </row>
    <row r="1314" spans="2:3" ht="15.75">
      <c r="B1314" s="224"/>
      <c r="C1314" s="224"/>
    </row>
    <row r="1315" spans="2:3" ht="15.75">
      <c r="B1315" s="224"/>
      <c r="C1315" s="224"/>
    </row>
    <row r="1316" spans="2:3" ht="15.75">
      <c r="B1316" s="224"/>
      <c r="C1316" s="224"/>
    </row>
    <row r="1317" spans="2:3" ht="15.75">
      <c r="B1317" s="224"/>
      <c r="C1317" s="224"/>
    </row>
    <row r="1318" spans="2:3" ht="15.75">
      <c r="B1318" s="224"/>
      <c r="C1318" s="224"/>
    </row>
    <row r="1319" spans="2:3" ht="15.75">
      <c r="B1319" s="224"/>
      <c r="C1319" s="224"/>
    </row>
    <row r="1320" spans="2:3" ht="15.75">
      <c r="B1320" s="224"/>
      <c r="C1320" s="224"/>
    </row>
    <row r="1321" spans="2:3" ht="15.75">
      <c r="B1321" s="224"/>
      <c r="C1321" s="224"/>
    </row>
    <row r="1322" spans="2:3" ht="15.75">
      <c r="B1322" s="224"/>
      <c r="C1322" s="224"/>
    </row>
    <row r="1323" spans="2:3" ht="15.75">
      <c r="B1323" s="224"/>
      <c r="C1323" s="224"/>
    </row>
    <row r="1324" spans="2:3" ht="15.75">
      <c r="B1324" s="224"/>
      <c r="C1324" s="224"/>
    </row>
    <row r="1325" spans="2:3" ht="15.75">
      <c r="B1325" s="224"/>
      <c r="C1325" s="224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4" manualBreakCount="4">
    <brk id="84" max="10" man="1"/>
    <brk id="176" max="10" man="1"/>
    <brk id="268" max="10" man="1"/>
    <brk id="3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2005-06-22T17:42:00Z</cp:lastPrinted>
  <dcterms:created xsi:type="dcterms:W3CDTF">2003-11-20T18:30:41Z</dcterms:created>
  <dcterms:modified xsi:type="dcterms:W3CDTF">2005-06-22T17:44:35Z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-1168375757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