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ources\Web\Agendas\May 11 2017\Consent\Bid #16-17-16 Bulk Paper\"/>
    </mc:Choice>
  </mc:AlternateContent>
  <bookViews>
    <workbookView xWindow="120" yWindow="105" windowWidth="8535" windowHeight="5955" activeTab="1"/>
  </bookViews>
  <sheets>
    <sheet name="BIDDERS 1-6" sheetId="1" r:id="rId1"/>
    <sheet name="BIDDERS 7-11" sheetId="4" r:id="rId2"/>
  </sheets>
  <calcPr calcId="162913"/>
</workbook>
</file>

<file path=xl/calcChain.xml><?xml version="1.0" encoding="utf-8"?>
<calcChain xmlns="http://schemas.openxmlformats.org/spreadsheetml/2006/main">
  <c r="H14" i="1" l="1"/>
  <c r="Q27" i="4" l="1"/>
  <c r="N27" i="4"/>
  <c r="O27" i="4" s="1"/>
  <c r="L27" i="4"/>
  <c r="J27" i="4"/>
  <c r="H27" i="4"/>
  <c r="Q26" i="4"/>
  <c r="N26" i="4"/>
  <c r="O26" i="4" s="1"/>
  <c r="L26" i="4"/>
  <c r="J26" i="4"/>
  <c r="H26" i="4"/>
  <c r="Q25" i="4"/>
  <c r="N25" i="4"/>
  <c r="O25" i="4" s="1"/>
  <c r="L25" i="4"/>
  <c r="J25" i="4"/>
  <c r="H25" i="4"/>
  <c r="Q24" i="4"/>
  <c r="N24" i="4"/>
  <c r="O24" i="4" s="1"/>
  <c r="L24" i="4"/>
  <c r="J24" i="4"/>
  <c r="H24" i="4"/>
  <c r="Q23" i="4"/>
  <c r="N23" i="4"/>
  <c r="O23" i="4" s="1"/>
  <c r="L23" i="4"/>
  <c r="J23" i="4"/>
  <c r="H23" i="4"/>
  <c r="Q22" i="4"/>
  <c r="N22" i="4"/>
  <c r="O22" i="4" s="1"/>
  <c r="L22" i="4"/>
  <c r="J22" i="4"/>
  <c r="H22" i="4"/>
  <c r="Q21" i="4"/>
  <c r="N21" i="4"/>
  <c r="O21" i="4" s="1"/>
  <c r="L21" i="4"/>
  <c r="J21" i="4"/>
  <c r="H21" i="4"/>
  <c r="Q20" i="4"/>
  <c r="N20" i="4"/>
  <c r="O20" i="4" s="1"/>
  <c r="L20" i="4"/>
  <c r="J20" i="4"/>
  <c r="H20" i="4"/>
  <c r="Q19" i="4"/>
  <c r="N19" i="4"/>
  <c r="O19" i="4" s="1"/>
  <c r="L19" i="4"/>
  <c r="J19" i="4"/>
  <c r="H19" i="4"/>
  <c r="Q18" i="4"/>
  <c r="N18" i="4"/>
  <c r="O18" i="4" s="1"/>
  <c r="L18" i="4"/>
  <c r="J18" i="4"/>
  <c r="H18" i="4"/>
  <c r="Q17" i="4"/>
  <c r="N17" i="4"/>
  <c r="O17" i="4" s="1"/>
  <c r="L17" i="4"/>
  <c r="J17" i="4"/>
  <c r="H17" i="4"/>
  <c r="Q16" i="4"/>
  <c r="N16" i="4"/>
  <c r="O16" i="4" s="1"/>
  <c r="L16" i="4"/>
  <c r="J16" i="4"/>
  <c r="H16" i="4"/>
  <c r="Q15" i="4"/>
  <c r="N15" i="4"/>
  <c r="O15" i="4" s="1"/>
  <c r="L15" i="4"/>
  <c r="J15" i="4"/>
  <c r="H15" i="4"/>
  <c r="Q14" i="4"/>
  <c r="N14" i="4"/>
  <c r="O14" i="4" s="1"/>
  <c r="L14" i="4"/>
  <c r="J14" i="4"/>
  <c r="H14" i="4"/>
  <c r="Q13" i="4"/>
  <c r="N13" i="4"/>
  <c r="O13" i="4" s="1"/>
  <c r="L13" i="4"/>
  <c r="J13" i="4"/>
  <c r="H13" i="4"/>
  <c r="Q12" i="4"/>
  <c r="N12" i="4"/>
  <c r="O12" i="4" s="1"/>
  <c r="L12" i="4"/>
  <c r="J12" i="4"/>
  <c r="H12" i="4"/>
  <c r="S27" i="1" l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N27" i="1" l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L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L12" i="1" l="1"/>
  <c r="J12" i="1"/>
  <c r="H12" i="1"/>
</calcChain>
</file>

<file path=xl/sharedStrings.xml><?xml version="1.0" encoding="utf-8"?>
<sst xmlns="http://schemas.openxmlformats.org/spreadsheetml/2006/main" count="96" uniqueCount="60">
  <si>
    <t>Note:  (1) Control Agent initial here:         if low bid is acceptable.  (2) Attach memo stating why low bid is not acceptable  (3) Return your recommendation to Purchasing</t>
  </si>
  <si>
    <t>Box No.: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</si>
  <si>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</si>
  <si>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</si>
  <si>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</si>
  <si>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</si>
  <si>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</si>
  <si>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</si>
  <si>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</si>
  <si>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</si>
  <si>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</si>
  <si>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</si>
  <si>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</si>
  <si>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</si>
  <si>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</si>
  <si>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Purchasing Agent: </t>
  </si>
  <si>
    <t>Trash Can Liners-38" X 60"</t>
  </si>
  <si>
    <t>Trash Can Liners-30" X 37"</t>
  </si>
  <si>
    <t>Description:  Custodial Supplies</t>
  </si>
  <si>
    <t>Purchasing Agent: Jimmy Carbajal, Custodial Supervisor</t>
  </si>
  <si>
    <t>Phone Number: 575-882-6902</t>
  </si>
  <si>
    <t>Bid Number: 16-17-15</t>
  </si>
  <si>
    <t>Advertising Date: April 5,2017</t>
  </si>
  <si>
    <t>Opening Date: April 18, 2017</t>
  </si>
  <si>
    <t>Jumbo Toliet Paper-9"/2 ply</t>
  </si>
  <si>
    <t>Roll Paper Towels-Kimberly Clark/Scott Brand</t>
  </si>
  <si>
    <t>Cotton Mop Heads-JW Atomic Loop,#A02502</t>
  </si>
  <si>
    <t>Rayon Mop Heads-JW Atomic Loop,#A02912</t>
  </si>
  <si>
    <t>Antibiotic Foam Soap -Sierra Soft</t>
  </si>
  <si>
    <t>BIDDER #1</t>
  </si>
  <si>
    <t>BIDDER #2</t>
  </si>
  <si>
    <t>BIDDER #3</t>
  </si>
  <si>
    <t>BIDDER #4</t>
  </si>
  <si>
    <t>BIDDER #5</t>
  </si>
  <si>
    <t>BIDDER #6</t>
  </si>
  <si>
    <t>BIDDER #7</t>
  </si>
  <si>
    <t>BIDDER #8</t>
  </si>
  <si>
    <t>BIDDER #9</t>
  </si>
  <si>
    <t>BIDDER #10</t>
  </si>
  <si>
    <t>BIDDER #11</t>
  </si>
  <si>
    <t>EXPRESS OFFICE</t>
  </si>
  <si>
    <t>Bid Number: 16-17-16</t>
  </si>
  <si>
    <t>Opening Date: April 25, 2017</t>
  </si>
  <si>
    <t>Advertising Date: April 12 ,2017</t>
  </si>
  <si>
    <t>Phone Number: 575-882-6252</t>
  </si>
  <si>
    <t xml:space="preserve">Description:  BULK PAPER </t>
  </si>
  <si>
    <t>TWO TRUCK LOADS 81/2 X11</t>
  </si>
  <si>
    <t>THREE TRUCK LOADS 81.2 X 11</t>
  </si>
  <si>
    <t xml:space="preserve">200 CASES 81/2 X 14 </t>
  </si>
  <si>
    <t xml:space="preserve">OK PAPER </t>
  </si>
  <si>
    <t>SPECTRUM PAPER</t>
  </si>
  <si>
    <t>ALL OR NONE</t>
  </si>
  <si>
    <t>ANY</t>
  </si>
  <si>
    <t xml:space="preserve">Vendor had an option to check (ALL or NONE) or (ANY) in the invitation.  </t>
  </si>
  <si>
    <t xml:space="preserve">OK PAPER price was the lowest for 81/2 x 11 copy paper ($2.45 and $2.60).       </t>
  </si>
  <si>
    <t xml:space="preserve">They checked off (ALL or NONE) </t>
  </si>
  <si>
    <t xml:space="preserve">OK PAPER price for 8 1/2 x 14 was the highest       </t>
  </si>
  <si>
    <t xml:space="preserve">DETERMINATION:  </t>
  </si>
  <si>
    <t xml:space="preserve">Express Office Products will be awarded with the 8 1/2 x 11 copy paper </t>
  </si>
  <si>
    <t>Spectrum Paper will be awarded with the 8 1/2 x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</si>
</sst>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4" fontId="3" fillId="0" borderId="1" xfId="0" applyNumberFormat="1" applyFont="1" applyFill="1" applyBorder="1"/>
    <xf numFmtId="4" fontId="3" fillId="5" borderId="1" xfId="0" applyNumberFormat="1" applyFont="1" applyFill="1" applyBorder="1"/>
    <xf numFmtId="0" fontId="0" fillId="0" borderId="0" xfId="0" applyFill="1"/>
    <xf numFmtId="9" fontId="2" fillId="0" borderId="3" xfId="0" applyNumberFormat="1" applyFont="1" applyBorder="1"/>
    <xf numFmtId="0" fontId="6" fillId="0" borderId="0" xfId="0" applyFont="1" applyFill="1"/>
    <xf numFmtId="4" fontId="0" fillId="0" borderId="0" xfId="0" applyNumberFormat="1" applyFill="1"/>
    <xf numFmtId="0" fontId="6" fillId="0" borderId="0" xfId="0" applyFont="1" applyFill="1" applyAlignment="1">
      <alignment horizontal="right"/>
    </xf>
    <xf numFmtId="8" fontId="0" fillId="0" borderId="0" xfId="0" applyNumberFormat="1" applyFill="1"/>
    <xf numFmtId="0" fontId="3" fillId="0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25" xfId="0" applyFont="1" applyBorder="1"/>
    <xf numFmtId="4" fontId="3" fillId="0" borderId="19" xfId="0" applyNumberFormat="1" applyFont="1" applyFill="1" applyBorder="1"/>
    <xf numFmtId="4" fontId="3" fillId="0" borderId="19" xfId="0" applyNumberFormat="1" applyFont="1" applyBorder="1"/>
    <xf numFmtId="0" fontId="5" fillId="3" borderId="36" xfId="0" applyFont="1" applyFill="1" applyBorder="1"/>
    <xf numFmtId="0" fontId="5" fillId="3" borderId="19" xfId="0" applyFont="1" applyFill="1" applyBorder="1"/>
    <xf numFmtId="0" fontId="5" fillId="3" borderId="30" xfId="0" applyFont="1" applyFill="1" applyBorder="1"/>
    <xf numFmtId="4" fontId="3" fillId="0" borderId="0" xfId="0" applyNumberFormat="1" applyFont="1" applyFill="1" applyBorder="1"/>
    <xf numFmtId="0" fontId="5" fillId="0" borderId="0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4" fontId="3" fillId="6" borderId="1" xfId="0" applyNumberFormat="1" applyFont="1" applyFill="1" applyBorder="1"/>
    <xf numFmtId="0" fontId="0" fillId="6" borderId="0" xfId="0" applyFill="1"/>
    <xf numFmtId="0" fontId="0" fillId="7" borderId="0" xfId="0" applyFill="1"/>
    <xf numFmtId="0" fontId="6" fillId="0" borderId="0" xfId="0" applyFont="1" applyFill="1" applyBorder="1"/>
    <xf numFmtId="0" fontId="0" fillId="0" borderId="3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2" fillId="3" borderId="31" xfId="0" applyFont="1" applyFill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4" xfId="0" applyFont="1" applyBorder="1" applyAlignment="1"/>
    <xf numFmtId="0" fontId="5" fillId="3" borderId="32" xfId="0" applyFont="1" applyFill="1" applyBorder="1" applyAlignment="1"/>
    <xf numFmtId="0" fontId="0" fillId="3" borderId="33" xfId="0" applyFill="1" applyBorder="1" applyAlignment="1"/>
    <xf numFmtId="0" fontId="0" fillId="3" borderId="35" xfId="0" applyFill="1" applyBorder="1" applyAlignment="1"/>
    <xf numFmtId="0" fontId="5" fillId="3" borderId="27" xfId="0" applyFont="1" applyFill="1" applyBorder="1" applyAlignment="1"/>
    <xf numFmtId="0" fontId="0" fillId="3" borderId="20" xfId="0" applyFill="1" applyBorder="1" applyAlignment="1"/>
    <xf numFmtId="0" fontId="0" fillId="3" borderId="21" xfId="0" applyFill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0" fillId="4" borderId="19" xfId="0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  <xf numFmtId="0" fontId="0" fillId="4" borderId="28" xfId="0" applyFill="1" applyBorder="1" applyAlignment="1"/>
    <xf numFmtId="0" fontId="0" fillId="4" borderId="32" xfId="0" applyFill="1" applyBorder="1" applyAlignment="1"/>
    <xf numFmtId="0" fontId="0" fillId="4" borderId="33" xfId="0" applyFill="1" applyBorder="1" applyAlignment="1"/>
    <xf numFmtId="0" fontId="0" fillId="4" borderId="35" xfId="0" applyFill="1" applyBorder="1" applyAlignment="1"/>
    <xf numFmtId="0" fontId="0" fillId="4" borderId="36" xfId="0" applyFill="1" applyBorder="1" applyAlignment="1"/>
    <xf numFmtId="0" fontId="0" fillId="4" borderId="34" xfId="0" applyFill="1" applyBorder="1" applyAlignment="1"/>
    <xf numFmtId="0" fontId="0" fillId="4" borderId="27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29" xfId="0" applyFill="1" applyBorder="1" applyAlignment="1"/>
    <xf numFmtId="0" fontId="0" fillId="4" borderId="30" xfId="0" applyFill="1" applyBorder="1" applyAlignment="1"/>
    <xf numFmtId="0" fontId="0" fillId="4" borderId="7" xfId="0" applyFill="1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1"/>
  <sheetViews>
    <sheetView topLeftCell="A7" workbookViewId="0">
      <selection activeCell="J41" sqref="J41"/>
    </sheetView>
  </sheetViews>
  <sheetFormatPr defaultRowHeight="12.75" x14ac:dyDescent="0.2"/>
  <cols>
    <col min="1" max="1" width="5.85546875" customWidth="1"/>
    <col min="2" max="2" width="5.5703125" customWidth="1"/>
    <col min="6" max="6" width="5.42578125" customWidth="1"/>
    <col min="7" max="7" width="9.140625" bestFit="1" customWidth="1"/>
    <col min="9" max="9" width="9.140625" customWidth="1"/>
    <col min="11" max="11" width="9.140625" customWidth="1"/>
    <col min="13" max="13" width="9.140625" customWidth="1"/>
    <col min="14" max="14" width="8.85546875" customWidth="1"/>
    <col min="15" max="15" width="9.140625" customWidth="1"/>
    <col min="16" max="16" width="11.42578125" customWidth="1"/>
    <col min="17" max="17" width="9.140625" bestFit="1" customWidth="1"/>
    <col min="18" max="18" width="8.85546875" customWidth="1"/>
    <col min="20" max="21" width="9.140625" style="34"/>
  </cols>
  <sheetData>
    <row r="2" spans="2:21" s="2" customFormat="1" ht="13.5" thickBot="1" x14ac:dyDescent="0.25">
      <c r="D2" s="2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T2" s="33"/>
      <c r="U2" s="33"/>
    </row>
    <row r="3" spans="2:21" ht="13.5" thickBot="1" x14ac:dyDescent="0.25">
      <c r="O3" s="1"/>
      <c r="P3" s="1"/>
      <c r="Q3" s="1"/>
      <c r="R3" s="1"/>
    </row>
    <row r="4" spans="2:21" x14ac:dyDescent="0.2">
      <c r="D4" s="72" t="s">
        <v>15</v>
      </c>
      <c r="E4" s="73"/>
      <c r="F4" s="73"/>
      <c r="G4" s="73"/>
      <c r="H4" s="73"/>
      <c r="I4" s="73"/>
      <c r="J4" s="74"/>
      <c r="K4" s="75" t="s">
        <v>1</v>
      </c>
      <c r="L4" s="73"/>
      <c r="M4" s="74"/>
      <c r="N4" s="75" t="s">
        <v>44</v>
      </c>
      <c r="O4" s="73"/>
      <c r="P4" s="76"/>
    </row>
    <row r="5" spans="2:21" x14ac:dyDescent="0.2">
      <c r="D5" s="77" t="s">
        <v>41</v>
      </c>
      <c r="E5" s="69"/>
      <c r="F5" s="70"/>
      <c r="G5" s="68" t="s">
        <v>43</v>
      </c>
      <c r="H5" s="69"/>
      <c r="I5" s="69"/>
      <c r="J5" s="70"/>
      <c r="K5" s="68" t="s">
        <v>42</v>
      </c>
      <c r="L5" s="69"/>
      <c r="M5" s="70"/>
      <c r="N5" s="68" t="s">
        <v>14</v>
      </c>
      <c r="O5" s="69"/>
      <c r="P5" s="71"/>
    </row>
    <row r="6" spans="2:21" x14ac:dyDescent="0.2">
      <c r="D6" s="77" t="s">
        <v>45</v>
      </c>
      <c r="E6" s="69"/>
      <c r="F6" s="69"/>
      <c r="G6" s="69"/>
      <c r="H6" s="69"/>
      <c r="I6" s="69"/>
      <c r="J6" s="69"/>
      <c r="K6" s="69"/>
      <c r="L6" s="69"/>
      <c r="M6" s="70"/>
      <c r="N6" s="68" t="s">
        <v>3</v>
      </c>
      <c r="O6" s="69"/>
      <c r="P6" s="71"/>
    </row>
    <row r="7" spans="2:21" ht="13.5" thickBot="1" x14ac:dyDescent="0.25">
      <c r="D7" s="78" t="s">
        <v>15</v>
      </c>
      <c r="E7" s="79"/>
      <c r="F7" s="79"/>
      <c r="G7" s="79"/>
      <c r="H7" s="79"/>
      <c r="I7" s="79"/>
      <c r="J7" s="80"/>
      <c r="K7" s="81" t="s">
        <v>2</v>
      </c>
      <c r="L7" s="79"/>
      <c r="M7" s="79"/>
      <c r="N7" s="79"/>
      <c r="O7" s="79"/>
      <c r="P7" s="82"/>
    </row>
    <row r="9" spans="2:21" ht="13.5" thickBot="1" x14ac:dyDescent="0.25">
      <c r="G9" s="50" t="s">
        <v>29</v>
      </c>
      <c r="H9" s="50"/>
      <c r="I9" s="50" t="s">
        <v>30</v>
      </c>
      <c r="J9" s="50"/>
      <c r="K9" s="50" t="s">
        <v>31</v>
      </c>
      <c r="L9" s="50"/>
      <c r="M9" s="83" t="s">
        <v>32</v>
      </c>
      <c r="N9" s="83"/>
      <c r="O9" s="83"/>
      <c r="P9" s="50" t="s">
        <v>33</v>
      </c>
      <c r="Q9" s="50"/>
      <c r="R9" s="50" t="s">
        <v>34</v>
      </c>
      <c r="S9" s="50"/>
      <c r="T9" s="51"/>
      <c r="U9" s="51"/>
    </row>
    <row r="10" spans="2:21" ht="13.5" thickBot="1" x14ac:dyDescent="0.25">
      <c r="B10" s="9"/>
      <c r="C10" s="10"/>
      <c r="D10" s="10"/>
      <c r="E10" s="10"/>
      <c r="F10" s="10"/>
      <c r="G10" s="55" t="s">
        <v>40</v>
      </c>
      <c r="H10" s="55"/>
      <c r="I10" s="11" t="s">
        <v>49</v>
      </c>
      <c r="J10" s="12"/>
      <c r="K10" s="11" t="s">
        <v>50</v>
      </c>
      <c r="L10" s="10"/>
      <c r="M10" s="43"/>
      <c r="N10" s="44"/>
      <c r="O10" s="45"/>
      <c r="P10" s="13"/>
      <c r="Q10" s="11"/>
      <c r="R10" s="13"/>
      <c r="S10" s="11"/>
      <c r="T10" s="33"/>
      <c r="U10" s="33"/>
    </row>
    <row r="11" spans="2:21" x14ac:dyDescent="0.2">
      <c r="B11" s="5" t="s">
        <v>4</v>
      </c>
      <c r="C11" s="56" t="s">
        <v>5</v>
      </c>
      <c r="D11" s="57"/>
      <c r="E11" s="58"/>
      <c r="F11" s="5" t="s">
        <v>6</v>
      </c>
      <c r="G11" s="5" t="s">
        <v>7</v>
      </c>
      <c r="H11" s="6" t="s">
        <v>8</v>
      </c>
      <c r="I11" s="5" t="s">
        <v>7</v>
      </c>
      <c r="J11" s="5" t="s">
        <v>8</v>
      </c>
      <c r="K11" s="5" t="s">
        <v>7</v>
      </c>
      <c r="L11" s="5" t="s">
        <v>8</v>
      </c>
      <c r="M11" s="5" t="s">
        <v>7</v>
      </c>
      <c r="N11" s="27">
        <v>0.05</v>
      </c>
      <c r="O11" s="5" t="s">
        <v>8</v>
      </c>
      <c r="P11" s="5" t="s">
        <v>7</v>
      </c>
      <c r="Q11" s="5" t="s">
        <v>8</v>
      </c>
      <c r="R11" s="5" t="s">
        <v>7</v>
      </c>
      <c r="S11" s="35" t="s">
        <v>8</v>
      </c>
      <c r="T11" s="33"/>
      <c r="U11" s="33"/>
    </row>
    <row r="12" spans="2:21" x14ac:dyDescent="0.2">
      <c r="B12" s="32">
        <v>1</v>
      </c>
      <c r="C12" s="52" t="s">
        <v>46</v>
      </c>
      <c r="D12" s="53"/>
      <c r="E12" s="54"/>
      <c r="F12" s="3">
        <v>1</v>
      </c>
      <c r="G12" s="24">
        <v>2.62</v>
      </c>
      <c r="H12" s="46">
        <f>G12*F12</f>
        <v>2.62</v>
      </c>
      <c r="I12" s="24">
        <v>2.4500000000000002</v>
      </c>
      <c r="J12" s="24">
        <f xml:space="preserve"> (F12*I12)</f>
        <v>2.4500000000000002</v>
      </c>
      <c r="K12" s="24">
        <v>2.65</v>
      </c>
      <c r="L12" s="24">
        <f xml:space="preserve"> F12*K12</f>
        <v>2.65</v>
      </c>
      <c r="M12" s="24"/>
      <c r="N12" s="24">
        <f>M12*5%</f>
        <v>0</v>
      </c>
      <c r="O12" s="24">
        <f>M12-N12</f>
        <v>0</v>
      </c>
      <c r="P12" s="24"/>
      <c r="Q12" s="24">
        <f>F12*P12</f>
        <v>0</v>
      </c>
      <c r="R12" s="24"/>
      <c r="S12" s="36">
        <f>F12*R12</f>
        <v>0</v>
      </c>
      <c r="T12" s="41"/>
      <c r="U12" s="41"/>
    </row>
    <row r="13" spans="2:21" x14ac:dyDescent="0.2">
      <c r="B13" s="32">
        <v>2</v>
      </c>
      <c r="C13" s="52" t="s">
        <v>47</v>
      </c>
      <c r="D13" s="53"/>
      <c r="E13" s="54"/>
      <c r="F13" s="3">
        <v>1</v>
      </c>
      <c r="G13" s="24">
        <v>2.62</v>
      </c>
      <c r="H13" s="46">
        <f t="shared" ref="H13:H27" si="0">G13*F13</f>
        <v>2.62</v>
      </c>
      <c r="I13" s="24">
        <v>2.6</v>
      </c>
      <c r="J13" s="24">
        <f t="shared" ref="J13:J27" si="1" xml:space="preserve"> (F13*I13)</f>
        <v>2.6</v>
      </c>
      <c r="K13" s="24">
        <v>2.65</v>
      </c>
      <c r="L13" s="24">
        <f t="shared" ref="L13:L27" si="2" xml:space="preserve"> F13*K13</f>
        <v>2.65</v>
      </c>
      <c r="M13" s="24"/>
      <c r="N13" s="24">
        <f t="shared" ref="N13:N27" si="3">M13*5%</f>
        <v>0</v>
      </c>
      <c r="O13" s="24">
        <f t="shared" ref="O13:O27" si="4">M13-N13</f>
        <v>0</v>
      </c>
      <c r="P13" s="24"/>
      <c r="Q13" s="24">
        <f t="shared" ref="Q13:Q27" si="5">F13*P13</f>
        <v>0</v>
      </c>
      <c r="R13" s="24"/>
      <c r="S13" s="36">
        <f t="shared" ref="S13:S27" si="6">F13*R13</f>
        <v>0</v>
      </c>
      <c r="T13" s="41"/>
      <c r="U13" s="41"/>
    </row>
    <row r="14" spans="2:21" x14ac:dyDescent="0.2">
      <c r="B14" s="32">
        <v>3</v>
      </c>
      <c r="C14" s="52" t="s">
        <v>48</v>
      </c>
      <c r="D14" s="53"/>
      <c r="E14" s="54"/>
      <c r="F14" s="3">
        <v>1</v>
      </c>
      <c r="G14" s="24">
        <v>4.3899999999999997</v>
      </c>
      <c r="H14" s="24">
        <f t="shared" si="0"/>
        <v>4.3899999999999997</v>
      </c>
      <c r="I14" s="24">
        <v>4.25</v>
      </c>
      <c r="J14" s="24">
        <f t="shared" si="1"/>
        <v>4.25</v>
      </c>
      <c r="K14" s="46">
        <v>3.74</v>
      </c>
      <c r="L14" s="24">
        <f t="shared" si="2"/>
        <v>3.74</v>
      </c>
      <c r="M14" s="24"/>
      <c r="N14" s="24">
        <f t="shared" si="3"/>
        <v>0</v>
      </c>
      <c r="O14" s="24">
        <f t="shared" si="4"/>
        <v>0</v>
      </c>
      <c r="P14" s="24"/>
      <c r="Q14" s="24">
        <f t="shared" si="5"/>
        <v>0</v>
      </c>
      <c r="R14" s="24"/>
      <c r="S14" s="36">
        <f t="shared" si="6"/>
        <v>0</v>
      </c>
      <c r="T14" s="41"/>
      <c r="U14" s="41"/>
    </row>
    <row r="15" spans="2:21" x14ac:dyDescent="0.2">
      <c r="B15" s="32">
        <v>4</v>
      </c>
      <c r="C15" s="52"/>
      <c r="D15" s="53"/>
      <c r="E15" s="54"/>
      <c r="F15" s="3"/>
      <c r="G15" s="24"/>
      <c r="H15" s="24">
        <f t="shared" si="0"/>
        <v>0</v>
      </c>
      <c r="I15" s="24"/>
      <c r="J15" s="24">
        <f t="shared" si="1"/>
        <v>0</v>
      </c>
      <c r="K15" s="24"/>
      <c r="L15" s="24">
        <f t="shared" si="2"/>
        <v>0</v>
      </c>
      <c r="M15" s="24"/>
      <c r="N15" s="24">
        <f t="shared" si="3"/>
        <v>0</v>
      </c>
      <c r="O15" s="24">
        <f t="shared" si="4"/>
        <v>0</v>
      </c>
      <c r="P15" s="24"/>
      <c r="Q15" s="24">
        <f t="shared" si="5"/>
        <v>0</v>
      </c>
      <c r="R15" s="24"/>
      <c r="S15" s="36">
        <f t="shared" si="6"/>
        <v>0</v>
      </c>
      <c r="T15" s="41"/>
      <c r="U15" s="41"/>
    </row>
    <row r="16" spans="2:21" x14ac:dyDescent="0.2">
      <c r="B16" s="32">
        <v>5</v>
      </c>
      <c r="C16" s="52"/>
      <c r="D16" s="53"/>
      <c r="E16" s="54"/>
      <c r="F16" s="3"/>
      <c r="G16" s="24"/>
      <c r="H16" s="24">
        <f t="shared" si="0"/>
        <v>0</v>
      </c>
      <c r="I16" s="24"/>
      <c r="J16" s="24">
        <f t="shared" si="1"/>
        <v>0</v>
      </c>
      <c r="K16" s="24"/>
      <c r="L16" s="24">
        <f t="shared" si="2"/>
        <v>0</v>
      </c>
      <c r="M16" s="24"/>
      <c r="N16" s="24">
        <f t="shared" si="3"/>
        <v>0</v>
      </c>
      <c r="O16" s="24">
        <f t="shared" si="4"/>
        <v>0</v>
      </c>
      <c r="P16" s="24"/>
      <c r="Q16" s="24">
        <f t="shared" si="5"/>
        <v>0</v>
      </c>
      <c r="R16" s="24"/>
      <c r="S16" s="36">
        <f t="shared" si="6"/>
        <v>0</v>
      </c>
      <c r="T16" s="41"/>
      <c r="U16" s="41"/>
    </row>
    <row r="17" spans="2:21" x14ac:dyDescent="0.2">
      <c r="B17" s="32">
        <v>6</v>
      </c>
      <c r="C17" s="52"/>
      <c r="D17" s="53"/>
      <c r="E17" s="54"/>
      <c r="F17" s="3"/>
      <c r="G17" s="24"/>
      <c r="H17" s="24">
        <f t="shared" si="0"/>
        <v>0</v>
      </c>
      <c r="I17" s="24"/>
      <c r="J17" s="24">
        <f t="shared" si="1"/>
        <v>0</v>
      </c>
      <c r="K17" s="24"/>
      <c r="L17" s="24">
        <f t="shared" si="2"/>
        <v>0</v>
      </c>
      <c r="M17" s="24"/>
      <c r="N17" s="24">
        <f t="shared" si="3"/>
        <v>0</v>
      </c>
      <c r="O17" s="24">
        <f t="shared" si="4"/>
        <v>0</v>
      </c>
      <c r="P17" s="24"/>
      <c r="Q17" s="24">
        <f t="shared" si="5"/>
        <v>0</v>
      </c>
      <c r="R17" s="24"/>
      <c r="S17" s="36">
        <f t="shared" si="6"/>
        <v>0</v>
      </c>
      <c r="T17" s="41"/>
      <c r="U17" s="41"/>
    </row>
    <row r="18" spans="2:21" x14ac:dyDescent="0.2">
      <c r="B18" s="32">
        <v>7</v>
      </c>
      <c r="C18" s="52"/>
      <c r="D18" s="53"/>
      <c r="E18" s="54"/>
      <c r="F18" s="3"/>
      <c r="G18" s="24"/>
      <c r="H18" s="24">
        <f t="shared" si="0"/>
        <v>0</v>
      </c>
      <c r="I18" s="24"/>
      <c r="J18" s="24">
        <f t="shared" si="1"/>
        <v>0</v>
      </c>
      <c r="K18" s="24"/>
      <c r="L18" s="24">
        <f t="shared" si="2"/>
        <v>0</v>
      </c>
      <c r="M18" s="24"/>
      <c r="N18" s="24">
        <f t="shared" si="3"/>
        <v>0</v>
      </c>
      <c r="O18" s="24">
        <f t="shared" si="4"/>
        <v>0</v>
      </c>
      <c r="P18" s="24"/>
      <c r="Q18" s="24">
        <f t="shared" si="5"/>
        <v>0</v>
      </c>
      <c r="R18" s="24"/>
      <c r="S18" s="36">
        <f t="shared" si="6"/>
        <v>0</v>
      </c>
      <c r="T18" s="41"/>
      <c r="U18" s="41"/>
    </row>
    <row r="19" spans="2:21" x14ac:dyDescent="0.2">
      <c r="B19" s="32"/>
      <c r="C19" s="52"/>
      <c r="D19" s="53"/>
      <c r="E19" s="54"/>
      <c r="F19" s="3"/>
      <c r="G19" s="7"/>
      <c r="H19" s="7">
        <f t="shared" si="0"/>
        <v>0</v>
      </c>
      <c r="I19" s="7"/>
      <c r="J19" s="25">
        <f t="shared" si="1"/>
        <v>0</v>
      </c>
      <c r="K19" s="7"/>
      <c r="L19" s="7">
        <f t="shared" si="2"/>
        <v>0</v>
      </c>
      <c r="M19" s="7"/>
      <c r="N19" s="7">
        <f t="shared" si="3"/>
        <v>0</v>
      </c>
      <c r="O19" s="7">
        <f t="shared" si="4"/>
        <v>0</v>
      </c>
      <c r="P19" s="7"/>
      <c r="Q19" s="7">
        <f t="shared" si="5"/>
        <v>0</v>
      </c>
      <c r="R19" s="7"/>
      <c r="S19" s="37">
        <f t="shared" si="6"/>
        <v>0</v>
      </c>
      <c r="T19" s="41"/>
      <c r="U19" s="41"/>
    </row>
    <row r="20" spans="2:21" x14ac:dyDescent="0.2">
      <c r="B20" s="3"/>
      <c r="C20" s="52"/>
      <c r="D20" s="53"/>
      <c r="E20" s="54"/>
      <c r="F20" s="3"/>
      <c r="G20" s="7"/>
      <c r="H20" s="7">
        <f t="shared" si="0"/>
        <v>0</v>
      </c>
      <c r="I20" s="7"/>
      <c r="J20" s="25">
        <f t="shared" si="1"/>
        <v>0</v>
      </c>
      <c r="K20" s="7"/>
      <c r="L20" s="7">
        <f t="shared" si="2"/>
        <v>0</v>
      </c>
      <c r="M20" s="7"/>
      <c r="N20" s="7">
        <f t="shared" si="3"/>
        <v>0</v>
      </c>
      <c r="O20" s="7">
        <f t="shared" si="4"/>
        <v>0</v>
      </c>
      <c r="P20" s="7"/>
      <c r="Q20" s="7">
        <f t="shared" si="5"/>
        <v>0</v>
      </c>
      <c r="R20" s="7"/>
      <c r="S20" s="37">
        <f t="shared" si="6"/>
        <v>0</v>
      </c>
      <c r="T20" s="41"/>
      <c r="U20" s="41"/>
    </row>
    <row r="21" spans="2:21" x14ac:dyDescent="0.2">
      <c r="B21" s="3"/>
      <c r="C21" s="52"/>
      <c r="D21" s="53"/>
      <c r="E21" s="54"/>
      <c r="F21" s="3"/>
      <c r="G21" s="7"/>
      <c r="H21" s="7">
        <f t="shared" si="0"/>
        <v>0</v>
      </c>
      <c r="I21" s="7"/>
      <c r="J21" s="25">
        <f t="shared" si="1"/>
        <v>0</v>
      </c>
      <c r="K21" s="7"/>
      <c r="L21" s="7">
        <f t="shared" si="2"/>
        <v>0</v>
      </c>
      <c r="M21" s="7"/>
      <c r="N21" s="7">
        <f t="shared" si="3"/>
        <v>0</v>
      </c>
      <c r="O21" s="7">
        <f t="shared" si="4"/>
        <v>0</v>
      </c>
      <c r="P21" s="7"/>
      <c r="Q21" s="7">
        <f t="shared" si="5"/>
        <v>0</v>
      </c>
      <c r="R21" s="7"/>
      <c r="S21" s="37">
        <f t="shared" si="6"/>
        <v>0</v>
      </c>
      <c r="T21" s="41"/>
      <c r="U21" s="41"/>
    </row>
    <row r="22" spans="2:21" x14ac:dyDescent="0.2">
      <c r="B22" s="3"/>
      <c r="C22" s="52"/>
      <c r="D22" s="53"/>
      <c r="E22" s="54"/>
      <c r="F22" s="3"/>
      <c r="G22" s="7"/>
      <c r="H22" s="7">
        <f t="shared" si="0"/>
        <v>0</v>
      </c>
      <c r="I22" s="7"/>
      <c r="J22" s="25">
        <f t="shared" si="1"/>
        <v>0</v>
      </c>
      <c r="K22" s="7"/>
      <c r="L22" s="7">
        <f t="shared" si="2"/>
        <v>0</v>
      </c>
      <c r="M22" s="7"/>
      <c r="N22" s="7">
        <f t="shared" si="3"/>
        <v>0</v>
      </c>
      <c r="O22" s="7">
        <f t="shared" si="4"/>
        <v>0</v>
      </c>
      <c r="P22" s="7"/>
      <c r="Q22" s="7">
        <f t="shared" si="5"/>
        <v>0</v>
      </c>
      <c r="R22" s="7"/>
      <c r="S22" s="37">
        <f t="shared" si="6"/>
        <v>0</v>
      </c>
      <c r="T22" s="41"/>
      <c r="U22" s="41"/>
    </row>
    <row r="23" spans="2:21" x14ac:dyDescent="0.2">
      <c r="B23" s="3"/>
      <c r="C23" s="52"/>
      <c r="D23" s="53"/>
      <c r="E23" s="54"/>
      <c r="F23" s="3"/>
      <c r="G23" s="7"/>
      <c r="H23" s="7">
        <f t="shared" si="0"/>
        <v>0</v>
      </c>
      <c r="I23" s="7"/>
      <c r="J23" s="25">
        <f t="shared" si="1"/>
        <v>0</v>
      </c>
      <c r="K23" s="7"/>
      <c r="L23" s="7">
        <f t="shared" si="2"/>
        <v>0</v>
      </c>
      <c r="M23" s="7"/>
      <c r="N23" s="7">
        <f t="shared" si="3"/>
        <v>0</v>
      </c>
      <c r="O23" s="7">
        <f t="shared" si="4"/>
        <v>0</v>
      </c>
      <c r="P23" s="7"/>
      <c r="Q23" s="7">
        <f t="shared" si="5"/>
        <v>0</v>
      </c>
      <c r="R23" s="7"/>
      <c r="S23" s="37">
        <f t="shared" si="6"/>
        <v>0</v>
      </c>
      <c r="T23" s="41"/>
      <c r="U23" s="41"/>
    </row>
    <row r="24" spans="2:21" x14ac:dyDescent="0.2">
      <c r="B24" s="3"/>
      <c r="C24" s="52"/>
      <c r="D24" s="53"/>
      <c r="E24" s="54"/>
      <c r="F24" s="3"/>
      <c r="G24" s="7"/>
      <c r="H24" s="7">
        <f t="shared" si="0"/>
        <v>0</v>
      </c>
      <c r="I24" s="7"/>
      <c r="J24" s="25">
        <f t="shared" si="1"/>
        <v>0</v>
      </c>
      <c r="K24" s="7"/>
      <c r="L24" s="7">
        <f t="shared" si="2"/>
        <v>0</v>
      </c>
      <c r="M24" s="7"/>
      <c r="N24" s="7">
        <f t="shared" si="3"/>
        <v>0</v>
      </c>
      <c r="O24" s="7">
        <f t="shared" si="4"/>
        <v>0</v>
      </c>
      <c r="P24" s="7"/>
      <c r="Q24" s="7">
        <f t="shared" si="5"/>
        <v>0</v>
      </c>
      <c r="R24" s="7"/>
      <c r="S24" s="37">
        <f t="shared" si="6"/>
        <v>0</v>
      </c>
      <c r="T24" s="41"/>
      <c r="U24" s="41"/>
    </row>
    <row r="25" spans="2:21" x14ac:dyDescent="0.2">
      <c r="B25" s="3"/>
      <c r="C25" s="52"/>
      <c r="D25" s="53"/>
      <c r="E25" s="54"/>
      <c r="F25" s="3"/>
      <c r="G25" s="7"/>
      <c r="H25" s="7">
        <f t="shared" si="0"/>
        <v>0</v>
      </c>
      <c r="I25" s="7"/>
      <c r="J25" s="25">
        <f t="shared" si="1"/>
        <v>0</v>
      </c>
      <c r="K25" s="7"/>
      <c r="L25" s="7">
        <f t="shared" si="2"/>
        <v>0</v>
      </c>
      <c r="M25" s="7"/>
      <c r="N25" s="7">
        <f t="shared" si="3"/>
        <v>0</v>
      </c>
      <c r="O25" s="7">
        <f t="shared" si="4"/>
        <v>0</v>
      </c>
      <c r="P25" s="7"/>
      <c r="Q25" s="7">
        <f t="shared" si="5"/>
        <v>0</v>
      </c>
      <c r="R25" s="7"/>
      <c r="S25" s="37">
        <f t="shared" si="6"/>
        <v>0</v>
      </c>
      <c r="T25" s="41"/>
      <c r="U25" s="41"/>
    </row>
    <row r="26" spans="2:21" x14ac:dyDescent="0.2">
      <c r="B26" s="3"/>
      <c r="C26" s="52"/>
      <c r="D26" s="53"/>
      <c r="E26" s="54"/>
      <c r="F26" s="3"/>
      <c r="G26" s="7"/>
      <c r="H26" s="7">
        <f t="shared" si="0"/>
        <v>0</v>
      </c>
      <c r="I26" s="7"/>
      <c r="J26" s="25">
        <f t="shared" si="1"/>
        <v>0</v>
      </c>
      <c r="K26" s="7"/>
      <c r="L26" s="7">
        <f t="shared" si="2"/>
        <v>0</v>
      </c>
      <c r="M26" s="7"/>
      <c r="N26" s="7">
        <f t="shared" si="3"/>
        <v>0</v>
      </c>
      <c r="O26" s="7">
        <f t="shared" si="4"/>
        <v>0</v>
      </c>
      <c r="P26" s="7"/>
      <c r="Q26" s="7">
        <f t="shared" si="5"/>
        <v>0</v>
      </c>
      <c r="R26" s="7"/>
      <c r="S26" s="37">
        <f t="shared" si="6"/>
        <v>0</v>
      </c>
      <c r="T26" s="41"/>
      <c r="U26" s="41"/>
    </row>
    <row r="27" spans="2:21" ht="13.5" thickBot="1" x14ac:dyDescent="0.25">
      <c r="B27" s="4"/>
      <c r="C27" s="65"/>
      <c r="D27" s="66"/>
      <c r="E27" s="67"/>
      <c r="F27" s="4"/>
      <c r="G27" s="8"/>
      <c r="H27" s="7">
        <f t="shared" si="0"/>
        <v>0</v>
      </c>
      <c r="I27" s="8"/>
      <c r="J27" s="25">
        <f t="shared" si="1"/>
        <v>0</v>
      </c>
      <c r="K27" s="8"/>
      <c r="L27" s="7">
        <f t="shared" si="2"/>
        <v>0</v>
      </c>
      <c r="M27" s="8"/>
      <c r="N27" s="7">
        <f t="shared" si="3"/>
        <v>0</v>
      </c>
      <c r="O27" s="7">
        <f t="shared" si="4"/>
        <v>0</v>
      </c>
      <c r="P27" s="7"/>
      <c r="Q27" s="7">
        <f t="shared" si="5"/>
        <v>0</v>
      </c>
      <c r="R27" s="7"/>
      <c r="S27" s="37">
        <f t="shared" si="6"/>
        <v>0</v>
      </c>
      <c r="T27" s="41"/>
      <c r="U27" s="41"/>
    </row>
    <row r="28" spans="2:21" x14ac:dyDescent="0.2">
      <c r="B28" s="59" t="s">
        <v>9</v>
      </c>
      <c r="C28" s="60"/>
      <c r="D28" s="60"/>
      <c r="E28" s="61"/>
      <c r="F28" s="14"/>
      <c r="G28" s="14"/>
      <c r="H28" s="14"/>
      <c r="I28" s="14"/>
      <c r="J28" s="14"/>
      <c r="K28" s="14"/>
      <c r="L28" s="14"/>
      <c r="M28" s="14"/>
      <c r="N28" s="15"/>
      <c r="O28" s="14"/>
      <c r="P28" s="15"/>
      <c r="Q28" s="14"/>
      <c r="R28" s="15"/>
      <c r="S28" s="38"/>
      <c r="T28" s="42"/>
      <c r="U28" s="42"/>
    </row>
    <row r="29" spans="2:21" x14ac:dyDescent="0.2">
      <c r="B29" s="62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7"/>
      <c r="O29" s="16"/>
      <c r="P29" s="17"/>
      <c r="Q29" s="16"/>
      <c r="R29" s="17"/>
      <c r="S29" s="39"/>
      <c r="T29" s="42"/>
      <c r="U29" s="42"/>
    </row>
    <row r="30" spans="2:21" x14ac:dyDescent="0.2">
      <c r="B30" s="62" t="s">
        <v>11</v>
      </c>
      <c r="C30" s="63"/>
      <c r="D30" s="63"/>
      <c r="E30" s="64"/>
      <c r="F30" s="16"/>
      <c r="G30" s="16"/>
      <c r="H30" s="16"/>
      <c r="I30" s="16"/>
      <c r="J30" s="16"/>
      <c r="K30" s="16"/>
      <c r="L30" s="16"/>
      <c r="M30" s="16"/>
      <c r="N30" s="17"/>
      <c r="O30" s="16"/>
      <c r="P30" s="17"/>
      <c r="Q30" s="16"/>
      <c r="R30" s="17"/>
      <c r="S30" s="39"/>
      <c r="T30" s="42"/>
      <c r="U30" s="42"/>
    </row>
    <row r="31" spans="2:21" x14ac:dyDescent="0.2">
      <c r="B31" s="62" t="s">
        <v>12</v>
      </c>
      <c r="C31" s="63"/>
      <c r="D31" s="63"/>
      <c r="E31" s="64"/>
      <c r="F31" s="16"/>
      <c r="G31" s="16"/>
      <c r="H31" s="16"/>
      <c r="I31" s="16"/>
      <c r="J31" s="16"/>
      <c r="K31" s="16"/>
      <c r="L31" s="16"/>
      <c r="M31" s="16"/>
      <c r="N31" s="17"/>
      <c r="O31" s="16"/>
      <c r="P31" s="17"/>
      <c r="Q31" s="16"/>
      <c r="R31" s="17"/>
      <c r="S31" s="39"/>
      <c r="T31" s="42"/>
      <c r="U31" s="42"/>
    </row>
    <row r="32" spans="2:21" ht="13.5" thickBot="1" x14ac:dyDescent="0.25">
      <c r="B32" s="18" t="s">
        <v>13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19"/>
      <c r="P32" s="20"/>
      <c r="Q32" s="19"/>
      <c r="R32" s="20"/>
      <c r="S32" s="40"/>
      <c r="T32" s="42"/>
      <c r="U32" s="42"/>
    </row>
    <row r="33" spans="2:16" x14ac:dyDescent="0.2">
      <c r="G33" s="48" t="s">
        <v>52</v>
      </c>
      <c r="I33" s="47" t="s">
        <v>51</v>
      </c>
      <c r="J33" s="47"/>
      <c r="K33" s="48" t="s">
        <v>52</v>
      </c>
    </row>
    <row r="34" spans="2:16" x14ac:dyDescent="0.2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2:16" x14ac:dyDescent="0.2">
      <c r="B35" s="28" t="s">
        <v>53</v>
      </c>
      <c r="C35" s="26"/>
      <c r="D35" s="26"/>
      <c r="E35" s="26"/>
      <c r="F35" s="29"/>
      <c r="G35" s="30"/>
      <c r="H35" s="28"/>
      <c r="I35" s="26"/>
      <c r="J35" s="26"/>
      <c r="K35" s="26"/>
      <c r="L35" s="26"/>
      <c r="M35" s="26"/>
      <c r="N35" s="26"/>
      <c r="O35" s="26"/>
      <c r="P35" s="26"/>
    </row>
    <row r="36" spans="2:16" x14ac:dyDescent="0.2">
      <c r="B36" s="28" t="s">
        <v>54</v>
      </c>
      <c r="C36" s="26"/>
      <c r="D36" s="26"/>
      <c r="E36" s="26"/>
      <c r="F36" s="26"/>
      <c r="G36" s="26"/>
      <c r="H36" s="26"/>
      <c r="I36" s="28"/>
      <c r="J36" s="26" t="s">
        <v>55</v>
      </c>
      <c r="K36" s="26"/>
      <c r="L36" s="26"/>
      <c r="M36" s="26"/>
      <c r="N36" s="26"/>
      <c r="O36" s="31"/>
      <c r="P36" s="26"/>
    </row>
    <row r="37" spans="2:16" x14ac:dyDescent="0.2">
      <c r="B37" s="49" t="s">
        <v>56</v>
      </c>
      <c r="C37" s="26"/>
      <c r="D37" s="26"/>
      <c r="E37" s="26"/>
      <c r="F37" s="26"/>
      <c r="G37" s="26"/>
      <c r="H37" s="26"/>
      <c r="I37" s="28"/>
      <c r="J37" s="26"/>
      <c r="K37" s="26"/>
      <c r="L37" s="26"/>
      <c r="M37" s="26"/>
      <c r="N37" s="26"/>
      <c r="O37" s="26"/>
      <c r="P37" s="26"/>
    </row>
    <row r="38" spans="2:16" x14ac:dyDescent="0.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2:16" x14ac:dyDescent="0.2">
      <c r="B39" s="26" t="s">
        <v>57</v>
      </c>
      <c r="C39" s="2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8"/>
      <c r="O39" s="26"/>
      <c r="P39" s="26"/>
    </row>
    <row r="40" spans="2:16" x14ac:dyDescent="0.2">
      <c r="B40" s="26" t="s">
        <v>58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8"/>
      <c r="O40" s="26"/>
      <c r="P40" s="26"/>
    </row>
    <row r="41" spans="2:16" x14ac:dyDescent="0.2">
      <c r="B41" s="26" t="s">
        <v>59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</sheetData>
  <mergeCells count="40">
    <mergeCell ref="D7:J7"/>
    <mergeCell ref="K7:P7"/>
    <mergeCell ref="D6:M6"/>
    <mergeCell ref="G9:H9"/>
    <mergeCell ref="I9:J9"/>
    <mergeCell ref="K9:L9"/>
    <mergeCell ref="M9:O9"/>
    <mergeCell ref="P9:Q9"/>
    <mergeCell ref="K5:M5"/>
    <mergeCell ref="N6:P6"/>
    <mergeCell ref="N5:P5"/>
    <mergeCell ref="D4:J4"/>
    <mergeCell ref="K4:M4"/>
    <mergeCell ref="N4:P4"/>
    <mergeCell ref="D5:F5"/>
    <mergeCell ref="G5:J5"/>
    <mergeCell ref="B28:E28"/>
    <mergeCell ref="B29:E29"/>
    <mergeCell ref="B30:E30"/>
    <mergeCell ref="B31:E31"/>
    <mergeCell ref="C19:E19"/>
    <mergeCell ref="C24:E24"/>
    <mergeCell ref="C25:E25"/>
    <mergeCell ref="C26:E26"/>
    <mergeCell ref="C27:E27"/>
    <mergeCell ref="C20:E20"/>
    <mergeCell ref="C21:E21"/>
    <mergeCell ref="C22:E22"/>
    <mergeCell ref="C23:E23"/>
    <mergeCell ref="R9:S9"/>
    <mergeCell ref="T9:U9"/>
    <mergeCell ref="C17:E17"/>
    <mergeCell ref="G10:H10"/>
    <mergeCell ref="C18:E18"/>
    <mergeCell ref="C16:E16"/>
    <mergeCell ref="C11:E11"/>
    <mergeCell ref="C12:E12"/>
    <mergeCell ref="C13:E13"/>
    <mergeCell ref="C14:E14"/>
    <mergeCell ref="C15:E15"/>
  </mergeCells>
  <phoneticPr fontId="1" type="noConversion"/>
  <pageMargins left="0.75" right="0.75" top="1" bottom="1" header="0.5" footer="0.5"/>
  <pageSetup paperSize="5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1"/>
  <sheetViews>
    <sheetView tabSelected="1" topLeftCell="A5" workbookViewId="0">
      <selection activeCell="B2" sqref="B2:Q32"/>
    </sheetView>
  </sheetViews>
  <sheetFormatPr defaultRowHeight="12.75" x14ac:dyDescent="0.2"/>
  <cols>
    <col min="1" max="1" width="5.85546875" customWidth="1"/>
    <col min="2" max="2" width="5.5703125" customWidth="1"/>
    <col min="6" max="6" width="5.42578125" customWidth="1"/>
    <col min="7" max="7" width="9.140625" bestFit="1" customWidth="1"/>
    <col min="9" max="9" width="9.140625" customWidth="1"/>
    <col min="11" max="11" width="9.140625" customWidth="1"/>
    <col min="13" max="13" width="9.140625" customWidth="1"/>
    <col min="14" max="14" width="8.85546875" customWidth="1"/>
    <col min="15" max="15" width="9.140625" customWidth="1"/>
    <col min="16" max="16" width="11.42578125" customWidth="1"/>
    <col min="17" max="17" width="9.140625" bestFit="1" customWidth="1"/>
    <col min="18" max="19" width="9.140625" style="34"/>
  </cols>
  <sheetData>
    <row r="2" spans="2:19" s="2" customFormat="1" ht="13.5" thickBot="1" x14ac:dyDescent="0.25">
      <c r="D2" s="2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R2" s="33"/>
      <c r="S2" s="33"/>
    </row>
    <row r="3" spans="2:19" ht="13.5" thickBot="1" x14ac:dyDescent="0.25">
      <c r="O3" s="1"/>
      <c r="P3" s="1"/>
      <c r="Q3" s="1"/>
    </row>
    <row r="4" spans="2:19" x14ac:dyDescent="0.2">
      <c r="D4" s="72" t="s">
        <v>19</v>
      </c>
      <c r="E4" s="73"/>
      <c r="F4" s="73"/>
      <c r="G4" s="73"/>
      <c r="H4" s="73"/>
      <c r="I4" s="73"/>
      <c r="J4" s="74"/>
      <c r="K4" s="75" t="s">
        <v>1</v>
      </c>
      <c r="L4" s="73"/>
      <c r="M4" s="74"/>
      <c r="N4" s="75" t="s">
        <v>20</v>
      </c>
      <c r="O4" s="73"/>
      <c r="P4" s="76"/>
    </row>
    <row r="5" spans="2:19" x14ac:dyDescent="0.2">
      <c r="D5" s="77" t="s">
        <v>21</v>
      </c>
      <c r="E5" s="69"/>
      <c r="F5" s="70"/>
      <c r="G5" s="68" t="s">
        <v>22</v>
      </c>
      <c r="H5" s="69"/>
      <c r="I5" s="69"/>
      <c r="J5" s="70"/>
      <c r="K5" s="68" t="s">
        <v>23</v>
      </c>
      <c r="L5" s="69"/>
      <c r="M5" s="70"/>
      <c r="N5" s="68" t="s">
        <v>14</v>
      </c>
      <c r="O5" s="69"/>
      <c r="P5" s="71"/>
    </row>
    <row r="6" spans="2:19" x14ac:dyDescent="0.2">
      <c r="D6" s="77" t="s">
        <v>18</v>
      </c>
      <c r="E6" s="69"/>
      <c r="F6" s="69"/>
      <c r="G6" s="69"/>
      <c r="H6" s="69"/>
      <c r="I6" s="69"/>
      <c r="J6" s="69"/>
      <c r="K6" s="69"/>
      <c r="L6" s="69"/>
      <c r="M6" s="70"/>
      <c r="N6" s="68" t="s">
        <v>3</v>
      </c>
      <c r="O6" s="69"/>
      <c r="P6" s="71"/>
    </row>
    <row r="7" spans="2:19" ht="13.5" thickBot="1" x14ac:dyDescent="0.25">
      <c r="D7" s="78" t="s">
        <v>15</v>
      </c>
      <c r="E7" s="79"/>
      <c r="F7" s="79"/>
      <c r="G7" s="79"/>
      <c r="H7" s="79"/>
      <c r="I7" s="79"/>
      <c r="J7" s="80"/>
      <c r="K7" s="81" t="s">
        <v>2</v>
      </c>
      <c r="L7" s="79"/>
      <c r="M7" s="79"/>
      <c r="N7" s="79"/>
      <c r="O7" s="79"/>
      <c r="P7" s="82"/>
    </row>
    <row r="9" spans="2:19" ht="13.5" thickBot="1" x14ac:dyDescent="0.25">
      <c r="G9" s="50" t="s">
        <v>35</v>
      </c>
      <c r="H9" s="50"/>
      <c r="I9" s="50" t="s">
        <v>36</v>
      </c>
      <c r="J9" s="50"/>
      <c r="K9" s="50" t="s">
        <v>37</v>
      </c>
      <c r="L9" s="50"/>
      <c r="M9" s="83" t="s">
        <v>38</v>
      </c>
      <c r="N9" s="83"/>
      <c r="O9" s="83"/>
      <c r="P9" s="50" t="s">
        <v>39</v>
      </c>
      <c r="Q9" s="50"/>
      <c r="R9" s="51"/>
      <c r="S9" s="51"/>
    </row>
    <row r="10" spans="2:19" ht="13.5" thickBot="1" x14ac:dyDescent="0.25">
      <c r="B10" s="9"/>
      <c r="C10" s="10"/>
      <c r="D10" s="10"/>
      <c r="E10" s="10"/>
      <c r="F10" s="10"/>
      <c r="G10" s="55"/>
      <c r="H10" s="55"/>
      <c r="I10" s="11"/>
      <c r="J10" s="12"/>
      <c r="K10" s="11"/>
      <c r="L10" s="10"/>
      <c r="M10" s="43"/>
      <c r="N10" s="44"/>
      <c r="O10" s="45"/>
      <c r="P10" s="13"/>
      <c r="Q10" s="11"/>
      <c r="R10" s="33"/>
      <c r="S10" s="33"/>
    </row>
    <row r="11" spans="2:19" x14ac:dyDescent="0.2">
      <c r="B11" s="5" t="s">
        <v>4</v>
      </c>
      <c r="C11" s="56" t="s">
        <v>5</v>
      </c>
      <c r="D11" s="57"/>
      <c r="E11" s="58"/>
      <c r="F11" s="5" t="s">
        <v>6</v>
      </c>
      <c r="G11" s="5" t="s">
        <v>7</v>
      </c>
      <c r="H11" s="6" t="s">
        <v>8</v>
      </c>
      <c r="I11" s="5" t="s">
        <v>7</v>
      </c>
      <c r="J11" s="5" t="s">
        <v>8</v>
      </c>
      <c r="K11" s="5" t="s">
        <v>7</v>
      </c>
      <c r="L11" s="5" t="s">
        <v>8</v>
      </c>
      <c r="M11" s="5" t="s">
        <v>7</v>
      </c>
      <c r="N11" s="27">
        <v>0.05</v>
      </c>
      <c r="O11" s="5" t="s">
        <v>8</v>
      </c>
      <c r="P11" s="5" t="s">
        <v>7</v>
      </c>
      <c r="Q11" s="5" t="s">
        <v>8</v>
      </c>
      <c r="R11" s="33"/>
      <c r="S11" s="33"/>
    </row>
    <row r="12" spans="2:19" x14ac:dyDescent="0.2">
      <c r="B12" s="32">
        <v>1</v>
      </c>
      <c r="C12" s="52" t="s">
        <v>24</v>
      </c>
      <c r="D12" s="53"/>
      <c r="E12" s="54"/>
      <c r="F12" s="3">
        <v>2000</v>
      </c>
      <c r="G12" s="24"/>
      <c r="H12" s="24">
        <f>G12*F12</f>
        <v>0</v>
      </c>
      <c r="I12" s="24"/>
      <c r="J12" s="24">
        <f xml:space="preserve"> (F12*I12)</f>
        <v>0</v>
      </c>
      <c r="K12" s="24"/>
      <c r="L12" s="24">
        <f xml:space="preserve"> F12*K12</f>
        <v>0</v>
      </c>
      <c r="M12" s="24"/>
      <c r="N12" s="24">
        <f>M12*5%</f>
        <v>0</v>
      </c>
      <c r="O12" s="24">
        <f>M12-N12</f>
        <v>0</v>
      </c>
      <c r="P12" s="24"/>
      <c r="Q12" s="24">
        <f>F12*P12</f>
        <v>0</v>
      </c>
      <c r="R12" s="41"/>
      <c r="S12" s="41"/>
    </row>
    <row r="13" spans="2:19" x14ac:dyDescent="0.2">
      <c r="B13" s="32">
        <v>2</v>
      </c>
      <c r="C13" s="52" t="s">
        <v>25</v>
      </c>
      <c r="D13" s="53"/>
      <c r="E13" s="54"/>
      <c r="F13" s="3">
        <v>1400</v>
      </c>
      <c r="G13" s="24"/>
      <c r="H13" s="24">
        <f t="shared" ref="H13:H27" si="0">G13*F13</f>
        <v>0</v>
      </c>
      <c r="I13" s="24"/>
      <c r="J13" s="24">
        <f t="shared" ref="J13:J27" si="1" xml:space="preserve"> (F13*I13)</f>
        <v>0</v>
      </c>
      <c r="K13" s="24"/>
      <c r="L13" s="24">
        <f t="shared" ref="L13:L27" si="2" xml:space="preserve"> F13*K13</f>
        <v>0</v>
      </c>
      <c r="M13" s="24"/>
      <c r="N13" s="24">
        <f t="shared" ref="N13:N27" si="3">M13*5%</f>
        <v>0</v>
      </c>
      <c r="O13" s="24">
        <f t="shared" ref="O13:O27" si="4">M13-N13</f>
        <v>0</v>
      </c>
      <c r="P13" s="24"/>
      <c r="Q13" s="24">
        <f t="shared" ref="Q13:Q27" si="5">F13*P13</f>
        <v>0</v>
      </c>
      <c r="R13" s="41"/>
      <c r="S13" s="41"/>
    </row>
    <row r="14" spans="2:19" x14ac:dyDescent="0.2">
      <c r="B14" s="32">
        <v>3</v>
      </c>
      <c r="C14" s="52" t="s">
        <v>16</v>
      </c>
      <c r="D14" s="53"/>
      <c r="E14" s="54"/>
      <c r="F14" s="3">
        <v>700</v>
      </c>
      <c r="G14" s="24"/>
      <c r="H14" s="24">
        <f t="shared" si="0"/>
        <v>0</v>
      </c>
      <c r="I14" s="24"/>
      <c r="J14" s="24">
        <f t="shared" si="1"/>
        <v>0</v>
      </c>
      <c r="K14" s="24"/>
      <c r="L14" s="24">
        <f t="shared" si="2"/>
        <v>0</v>
      </c>
      <c r="M14" s="24"/>
      <c r="N14" s="24">
        <f t="shared" si="3"/>
        <v>0</v>
      </c>
      <c r="O14" s="24">
        <f t="shared" si="4"/>
        <v>0</v>
      </c>
      <c r="P14" s="24"/>
      <c r="Q14" s="24">
        <f t="shared" si="5"/>
        <v>0</v>
      </c>
      <c r="R14" s="41"/>
      <c r="S14" s="41"/>
    </row>
    <row r="15" spans="2:19" x14ac:dyDescent="0.2">
      <c r="B15" s="32">
        <v>4</v>
      </c>
      <c r="C15" s="52" t="s">
        <v>17</v>
      </c>
      <c r="D15" s="53"/>
      <c r="E15" s="54"/>
      <c r="F15" s="3">
        <v>800</v>
      </c>
      <c r="G15" s="24"/>
      <c r="H15" s="24">
        <f t="shared" si="0"/>
        <v>0</v>
      </c>
      <c r="I15" s="24"/>
      <c r="J15" s="24">
        <f t="shared" si="1"/>
        <v>0</v>
      </c>
      <c r="K15" s="24"/>
      <c r="L15" s="24">
        <f t="shared" si="2"/>
        <v>0</v>
      </c>
      <c r="M15" s="24"/>
      <c r="N15" s="24">
        <f t="shared" si="3"/>
        <v>0</v>
      </c>
      <c r="O15" s="24">
        <f t="shared" si="4"/>
        <v>0</v>
      </c>
      <c r="P15" s="24"/>
      <c r="Q15" s="24">
        <f t="shared" si="5"/>
        <v>0</v>
      </c>
      <c r="R15" s="41"/>
      <c r="S15" s="41"/>
    </row>
    <row r="16" spans="2:19" x14ac:dyDescent="0.2">
      <c r="B16" s="32">
        <v>5</v>
      </c>
      <c r="C16" s="52" t="s">
        <v>26</v>
      </c>
      <c r="D16" s="53"/>
      <c r="E16" s="54"/>
      <c r="F16" s="3">
        <v>300</v>
      </c>
      <c r="G16" s="24"/>
      <c r="H16" s="24">
        <f t="shared" si="0"/>
        <v>0</v>
      </c>
      <c r="I16" s="24"/>
      <c r="J16" s="24">
        <f t="shared" si="1"/>
        <v>0</v>
      </c>
      <c r="K16" s="24"/>
      <c r="L16" s="24">
        <f t="shared" si="2"/>
        <v>0</v>
      </c>
      <c r="M16" s="24"/>
      <c r="N16" s="24">
        <f t="shared" si="3"/>
        <v>0</v>
      </c>
      <c r="O16" s="24">
        <f t="shared" si="4"/>
        <v>0</v>
      </c>
      <c r="P16" s="24"/>
      <c r="Q16" s="24">
        <f t="shared" si="5"/>
        <v>0</v>
      </c>
      <c r="R16" s="41"/>
      <c r="S16" s="41"/>
    </row>
    <row r="17" spans="2:19" x14ac:dyDescent="0.2">
      <c r="B17" s="32">
        <v>6</v>
      </c>
      <c r="C17" s="52" t="s">
        <v>27</v>
      </c>
      <c r="D17" s="53"/>
      <c r="E17" s="54"/>
      <c r="F17" s="3">
        <v>300</v>
      </c>
      <c r="G17" s="24"/>
      <c r="H17" s="24">
        <f t="shared" si="0"/>
        <v>0</v>
      </c>
      <c r="I17" s="24"/>
      <c r="J17" s="24">
        <f t="shared" si="1"/>
        <v>0</v>
      </c>
      <c r="K17" s="24"/>
      <c r="L17" s="24">
        <f t="shared" si="2"/>
        <v>0</v>
      </c>
      <c r="M17" s="24"/>
      <c r="N17" s="24">
        <f t="shared" si="3"/>
        <v>0</v>
      </c>
      <c r="O17" s="24">
        <f t="shared" si="4"/>
        <v>0</v>
      </c>
      <c r="P17" s="24"/>
      <c r="Q17" s="24">
        <f t="shared" si="5"/>
        <v>0</v>
      </c>
      <c r="R17" s="41"/>
      <c r="S17" s="41"/>
    </row>
    <row r="18" spans="2:19" x14ac:dyDescent="0.2">
      <c r="B18" s="32">
        <v>7</v>
      </c>
      <c r="C18" s="52" t="s">
        <v>28</v>
      </c>
      <c r="D18" s="53"/>
      <c r="E18" s="54"/>
      <c r="F18" s="3">
        <v>1280</v>
      </c>
      <c r="G18" s="24"/>
      <c r="H18" s="24">
        <f t="shared" si="0"/>
        <v>0</v>
      </c>
      <c r="I18" s="24"/>
      <c r="J18" s="24">
        <f t="shared" si="1"/>
        <v>0</v>
      </c>
      <c r="K18" s="24"/>
      <c r="L18" s="24">
        <f t="shared" si="2"/>
        <v>0</v>
      </c>
      <c r="M18" s="24"/>
      <c r="N18" s="24">
        <f t="shared" si="3"/>
        <v>0</v>
      </c>
      <c r="O18" s="24">
        <f t="shared" si="4"/>
        <v>0</v>
      </c>
      <c r="P18" s="24"/>
      <c r="Q18" s="24">
        <f t="shared" si="5"/>
        <v>0</v>
      </c>
      <c r="R18" s="41"/>
      <c r="S18" s="41"/>
    </row>
    <row r="19" spans="2:19" x14ac:dyDescent="0.2">
      <c r="B19" s="32"/>
      <c r="C19" s="52"/>
      <c r="D19" s="53"/>
      <c r="E19" s="54"/>
      <c r="F19" s="3"/>
      <c r="G19" s="7"/>
      <c r="H19" s="7">
        <f t="shared" si="0"/>
        <v>0</v>
      </c>
      <c r="I19" s="7"/>
      <c r="J19" s="25">
        <f t="shared" si="1"/>
        <v>0</v>
      </c>
      <c r="K19" s="7"/>
      <c r="L19" s="7">
        <f t="shared" si="2"/>
        <v>0</v>
      </c>
      <c r="M19" s="7"/>
      <c r="N19" s="7">
        <f t="shared" si="3"/>
        <v>0</v>
      </c>
      <c r="O19" s="7">
        <f t="shared" si="4"/>
        <v>0</v>
      </c>
      <c r="P19" s="7"/>
      <c r="Q19" s="7">
        <f t="shared" si="5"/>
        <v>0</v>
      </c>
      <c r="R19" s="41"/>
      <c r="S19" s="41"/>
    </row>
    <row r="20" spans="2:19" x14ac:dyDescent="0.2">
      <c r="B20" s="3"/>
      <c r="C20" s="52"/>
      <c r="D20" s="53"/>
      <c r="E20" s="54"/>
      <c r="F20" s="3"/>
      <c r="G20" s="7"/>
      <c r="H20" s="7">
        <f t="shared" si="0"/>
        <v>0</v>
      </c>
      <c r="I20" s="7"/>
      <c r="J20" s="25">
        <f t="shared" si="1"/>
        <v>0</v>
      </c>
      <c r="K20" s="7"/>
      <c r="L20" s="7">
        <f t="shared" si="2"/>
        <v>0</v>
      </c>
      <c r="M20" s="7"/>
      <c r="N20" s="7">
        <f t="shared" si="3"/>
        <v>0</v>
      </c>
      <c r="O20" s="7">
        <f t="shared" si="4"/>
        <v>0</v>
      </c>
      <c r="P20" s="7"/>
      <c r="Q20" s="7">
        <f t="shared" si="5"/>
        <v>0</v>
      </c>
      <c r="R20" s="41"/>
      <c r="S20" s="41"/>
    </row>
    <row r="21" spans="2:19" x14ac:dyDescent="0.2">
      <c r="B21" s="3"/>
      <c r="C21" s="52"/>
      <c r="D21" s="53"/>
      <c r="E21" s="54"/>
      <c r="F21" s="3"/>
      <c r="G21" s="7"/>
      <c r="H21" s="7">
        <f t="shared" si="0"/>
        <v>0</v>
      </c>
      <c r="I21" s="7"/>
      <c r="J21" s="25">
        <f t="shared" si="1"/>
        <v>0</v>
      </c>
      <c r="K21" s="7"/>
      <c r="L21" s="7">
        <f t="shared" si="2"/>
        <v>0</v>
      </c>
      <c r="M21" s="7"/>
      <c r="N21" s="7">
        <f t="shared" si="3"/>
        <v>0</v>
      </c>
      <c r="O21" s="7">
        <f t="shared" si="4"/>
        <v>0</v>
      </c>
      <c r="P21" s="7"/>
      <c r="Q21" s="7">
        <f t="shared" si="5"/>
        <v>0</v>
      </c>
      <c r="R21" s="41"/>
      <c r="S21" s="41"/>
    </row>
    <row r="22" spans="2:19" x14ac:dyDescent="0.2">
      <c r="B22" s="3"/>
      <c r="C22" s="52"/>
      <c r="D22" s="53"/>
      <c r="E22" s="54"/>
      <c r="F22" s="3"/>
      <c r="G22" s="7"/>
      <c r="H22" s="7">
        <f t="shared" si="0"/>
        <v>0</v>
      </c>
      <c r="I22" s="7"/>
      <c r="J22" s="25">
        <f t="shared" si="1"/>
        <v>0</v>
      </c>
      <c r="K22" s="7"/>
      <c r="L22" s="7">
        <f t="shared" si="2"/>
        <v>0</v>
      </c>
      <c r="M22" s="7"/>
      <c r="N22" s="7">
        <f t="shared" si="3"/>
        <v>0</v>
      </c>
      <c r="O22" s="7">
        <f t="shared" si="4"/>
        <v>0</v>
      </c>
      <c r="P22" s="7"/>
      <c r="Q22" s="7">
        <f t="shared" si="5"/>
        <v>0</v>
      </c>
      <c r="R22" s="41"/>
      <c r="S22" s="41"/>
    </row>
    <row r="23" spans="2:19" x14ac:dyDescent="0.2">
      <c r="B23" s="3"/>
      <c r="C23" s="52"/>
      <c r="D23" s="53"/>
      <c r="E23" s="54"/>
      <c r="F23" s="3"/>
      <c r="G23" s="7"/>
      <c r="H23" s="7">
        <f t="shared" si="0"/>
        <v>0</v>
      </c>
      <c r="I23" s="7"/>
      <c r="J23" s="25">
        <f t="shared" si="1"/>
        <v>0</v>
      </c>
      <c r="K23" s="7"/>
      <c r="L23" s="7">
        <f t="shared" si="2"/>
        <v>0</v>
      </c>
      <c r="M23" s="7"/>
      <c r="N23" s="7">
        <f t="shared" si="3"/>
        <v>0</v>
      </c>
      <c r="O23" s="7">
        <f t="shared" si="4"/>
        <v>0</v>
      </c>
      <c r="P23" s="7"/>
      <c r="Q23" s="7">
        <f t="shared" si="5"/>
        <v>0</v>
      </c>
      <c r="R23" s="41"/>
      <c r="S23" s="41"/>
    </row>
    <row r="24" spans="2:19" x14ac:dyDescent="0.2">
      <c r="B24" s="3"/>
      <c r="C24" s="52"/>
      <c r="D24" s="53"/>
      <c r="E24" s="54"/>
      <c r="F24" s="3"/>
      <c r="G24" s="7"/>
      <c r="H24" s="7">
        <f t="shared" si="0"/>
        <v>0</v>
      </c>
      <c r="I24" s="7"/>
      <c r="J24" s="25">
        <f t="shared" si="1"/>
        <v>0</v>
      </c>
      <c r="K24" s="7"/>
      <c r="L24" s="7">
        <f t="shared" si="2"/>
        <v>0</v>
      </c>
      <c r="M24" s="7"/>
      <c r="N24" s="7">
        <f t="shared" si="3"/>
        <v>0</v>
      </c>
      <c r="O24" s="7">
        <f t="shared" si="4"/>
        <v>0</v>
      </c>
      <c r="P24" s="7"/>
      <c r="Q24" s="7">
        <f t="shared" si="5"/>
        <v>0</v>
      </c>
      <c r="R24" s="41"/>
      <c r="S24" s="41"/>
    </row>
    <row r="25" spans="2:19" x14ac:dyDescent="0.2">
      <c r="B25" s="3"/>
      <c r="C25" s="52"/>
      <c r="D25" s="53"/>
      <c r="E25" s="54"/>
      <c r="F25" s="3"/>
      <c r="G25" s="7"/>
      <c r="H25" s="7">
        <f t="shared" si="0"/>
        <v>0</v>
      </c>
      <c r="I25" s="7"/>
      <c r="J25" s="25">
        <f t="shared" si="1"/>
        <v>0</v>
      </c>
      <c r="K25" s="7"/>
      <c r="L25" s="7">
        <f t="shared" si="2"/>
        <v>0</v>
      </c>
      <c r="M25" s="7"/>
      <c r="N25" s="7">
        <f t="shared" si="3"/>
        <v>0</v>
      </c>
      <c r="O25" s="7">
        <f t="shared" si="4"/>
        <v>0</v>
      </c>
      <c r="P25" s="7"/>
      <c r="Q25" s="7">
        <f t="shared" si="5"/>
        <v>0</v>
      </c>
      <c r="R25" s="41"/>
      <c r="S25" s="41"/>
    </row>
    <row r="26" spans="2:19" x14ac:dyDescent="0.2">
      <c r="B26" s="3"/>
      <c r="C26" s="52"/>
      <c r="D26" s="53"/>
      <c r="E26" s="54"/>
      <c r="F26" s="3"/>
      <c r="G26" s="7"/>
      <c r="H26" s="7">
        <f t="shared" si="0"/>
        <v>0</v>
      </c>
      <c r="I26" s="7"/>
      <c r="J26" s="25">
        <f t="shared" si="1"/>
        <v>0</v>
      </c>
      <c r="K26" s="7"/>
      <c r="L26" s="7">
        <f t="shared" si="2"/>
        <v>0</v>
      </c>
      <c r="M26" s="7"/>
      <c r="N26" s="7">
        <f t="shared" si="3"/>
        <v>0</v>
      </c>
      <c r="O26" s="7">
        <f t="shared" si="4"/>
        <v>0</v>
      </c>
      <c r="P26" s="7"/>
      <c r="Q26" s="7">
        <f t="shared" si="5"/>
        <v>0</v>
      </c>
      <c r="R26" s="41"/>
      <c r="S26" s="41"/>
    </row>
    <row r="27" spans="2:19" ht="13.5" thickBot="1" x14ac:dyDescent="0.25">
      <c r="B27" s="4"/>
      <c r="C27" s="65"/>
      <c r="D27" s="66"/>
      <c r="E27" s="67"/>
      <c r="F27" s="4"/>
      <c r="G27" s="8"/>
      <c r="H27" s="7">
        <f t="shared" si="0"/>
        <v>0</v>
      </c>
      <c r="I27" s="8"/>
      <c r="J27" s="25">
        <f t="shared" si="1"/>
        <v>0</v>
      </c>
      <c r="K27" s="8"/>
      <c r="L27" s="7">
        <f t="shared" si="2"/>
        <v>0</v>
      </c>
      <c r="M27" s="8"/>
      <c r="N27" s="7">
        <f t="shared" si="3"/>
        <v>0</v>
      </c>
      <c r="O27" s="7">
        <f t="shared" si="4"/>
        <v>0</v>
      </c>
      <c r="P27" s="7"/>
      <c r="Q27" s="7">
        <f t="shared" si="5"/>
        <v>0</v>
      </c>
      <c r="R27" s="41"/>
      <c r="S27" s="41"/>
    </row>
    <row r="28" spans="2:19" x14ac:dyDescent="0.2">
      <c r="B28" s="59" t="s">
        <v>9</v>
      </c>
      <c r="C28" s="60"/>
      <c r="D28" s="60"/>
      <c r="E28" s="61"/>
      <c r="F28" s="14"/>
      <c r="G28" s="14"/>
      <c r="H28" s="14"/>
      <c r="I28" s="14"/>
      <c r="J28" s="14"/>
      <c r="K28" s="14"/>
      <c r="L28" s="14"/>
      <c r="M28" s="14"/>
      <c r="N28" s="15"/>
      <c r="O28" s="14"/>
      <c r="P28" s="15"/>
      <c r="Q28" s="14"/>
      <c r="R28" s="42"/>
      <c r="S28" s="42"/>
    </row>
    <row r="29" spans="2:19" x14ac:dyDescent="0.2">
      <c r="B29" s="62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7"/>
      <c r="O29" s="16"/>
      <c r="P29" s="17"/>
      <c r="Q29" s="16"/>
      <c r="R29" s="42"/>
      <c r="S29" s="42"/>
    </row>
    <row r="30" spans="2:19" x14ac:dyDescent="0.2">
      <c r="B30" s="62" t="s">
        <v>11</v>
      </c>
      <c r="C30" s="63"/>
      <c r="D30" s="63"/>
      <c r="E30" s="64"/>
      <c r="F30" s="16"/>
      <c r="G30" s="16"/>
      <c r="H30" s="16"/>
      <c r="I30" s="16"/>
      <c r="J30" s="16"/>
      <c r="K30" s="16"/>
      <c r="L30" s="16"/>
      <c r="M30" s="16"/>
      <c r="N30" s="17"/>
      <c r="O30" s="16"/>
      <c r="P30" s="17"/>
      <c r="Q30" s="16"/>
      <c r="R30" s="42"/>
      <c r="S30" s="42"/>
    </row>
    <row r="31" spans="2:19" x14ac:dyDescent="0.2">
      <c r="B31" s="62" t="s">
        <v>12</v>
      </c>
      <c r="C31" s="63"/>
      <c r="D31" s="63"/>
      <c r="E31" s="64"/>
      <c r="F31" s="16"/>
      <c r="G31" s="16"/>
      <c r="H31" s="16"/>
      <c r="I31" s="16"/>
      <c r="J31" s="16"/>
      <c r="K31" s="16"/>
      <c r="L31" s="16"/>
      <c r="M31" s="16"/>
      <c r="N31" s="17"/>
      <c r="O31" s="16"/>
      <c r="P31" s="17"/>
      <c r="Q31" s="16"/>
      <c r="R31" s="42"/>
      <c r="S31" s="42"/>
    </row>
    <row r="32" spans="2:19" ht="13.5" thickBot="1" x14ac:dyDescent="0.25">
      <c r="B32" s="18" t="s">
        <v>13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19"/>
      <c r="P32" s="20"/>
      <c r="Q32" s="19"/>
      <c r="R32" s="42"/>
      <c r="S32" s="42"/>
    </row>
    <row r="34" spans="2:16" x14ac:dyDescent="0.2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2:16" x14ac:dyDescent="0.2">
      <c r="B35" s="28"/>
      <c r="C35" s="26"/>
      <c r="D35" s="26"/>
      <c r="E35" s="26"/>
      <c r="F35" s="29"/>
      <c r="G35" s="30"/>
      <c r="H35" s="28"/>
      <c r="I35" s="26"/>
      <c r="J35" s="26"/>
      <c r="K35" s="26"/>
      <c r="L35" s="26"/>
      <c r="M35" s="26"/>
      <c r="N35" s="26"/>
      <c r="O35" s="26"/>
      <c r="P35" s="26"/>
    </row>
    <row r="36" spans="2:16" x14ac:dyDescent="0.2">
      <c r="B36" s="28"/>
      <c r="C36" s="26"/>
      <c r="D36" s="26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31"/>
      <c r="P36" s="26"/>
    </row>
    <row r="37" spans="2:16" x14ac:dyDescent="0.2">
      <c r="B37" s="28"/>
      <c r="C37" s="26"/>
      <c r="D37" s="26"/>
      <c r="E37" s="26"/>
      <c r="F37" s="26"/>
      <c r="G37" s="26"/>
      <c r="H37" s="26"/>
      <c r="I37" s="28"/>
      <c r="J37" s="26"/>
      <c r="K37" s="26"/>
      <c r="L37" s="26"/>
      <c r="M37" s="26"/>
      <c r="N37" s="26"/>
      <c r="O37" s="26"/>
      <c r="P37" s="26"/>
    </row>
    <row r="38" spans="2:16" x14ac:dyDescent="0.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2:16" x14ac:dyDescent="0.2">
      <c r="B39" s="26"/>
      <c r="C39" s="2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8"/>
      <c r="O39" s="26"/>
      <c r="P39" s="26"/>
    </row>
    <row r="40" spans="2:16" x14ac:dyDescent="0.2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8"/>
      <c r="O40" s="26"/>
      <c r="P40" s="26"/>
    </row>
    <row r="41" spans="2:16" x14ac:dyDescent="0.2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</sheetData>
  <mergeCells count="39">
    <mergeCell ref="D4:J4"/>
    <mergeCell ref="K4:M4"/>
    <mergeCell ref="N4:P4"/>
    <mergeCell ref="D5:F5"/>
    <mergeCell ref="G5:J5"/>
    <mergeCell ref="K5:M5"/>
    <mergeCell ref="N5:P5"/>
    <mergeCell ref="D6:M6"/>
    <mergeCell ref="N6:P6"/>
    <mergeCell ref="D7:J7"/>
    <mergeCell ref="K7:P7"/>
    <mergeCell ref="G9:H9"/>
    <mergeCell ref="I9:J9"/>
    <mergeCell ref="K9:L9"/>
    <mergeCell ref="M9:O9"/>
    <mergeCell ref="P9:Q9"/>
    <mergeCell ref="C19:E19"/>
    <mergeCell ref="R9:S9"/>
    <mergeCell ref="G10:H10"/>
    <mergeCell ref="C11:E11"/>
    <mergeCell ref="C12:E12"/>
    <mergeCell ref="C13:E13"/>
    <mergeCell ref="C14:E14"/>
    <mergeCell ref="C15:E15"/>
    <mergeCell ref="C16:E16"/>
    <mergeCell ref="C17:E17"/>
    <mergeCell ref="C18:E18"/>
    <mergeCell ref="B31:E31"/>
    <mergeCell ref="C20:E20"/>
    <mergeCell ref="C21:E21"/>
    <mergeCell ref="C22:E22"/>
    <mergeCell ref="C23:E23"/>
    <mergeCell ref="C24:E24"/>
    <mergeCell ref="C25:E25"/>
    <mergeCell ref="C26:E26"/>
    <mergeCell ref="C27:E27"/>
    <mergeCell ref="B28:E28"/>
    <mergeCell ref="B29:E29"/>
    <mergeCell ref="B30:E30"/>
  </mergeCells>
  <pageMargins left="0.75" right="0.75" top="1" bottom="1" header="0.5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BIDDERS 1-6</vt:lpstr>
      <vt:lpstr>BIDDERS 7-11</vt:lpstr>
    </vt:vector>
  </TitlesOfParts>
  <Company>GISD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pwright</dc:creator>
  <cp:lastModifiedBy>Jesus Reyes</cp:lastModifiedBy>
  <cp:lastPrinted>2017-04-21T15:19:23Z</cp:lastPrinted>
  <dcterms:created xsi:type="dcterms:W3CDTF">2007-05-23T22:24:12Z</dcterms:created>
  <dcterms:modified xsi:type="dcterms:W3CDTF">2017-05-05T17:28:40Z</dcterms:modified>
</cp:coreProperties>
</file>